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8"/>
  <workbookPr filterPrivacy="1"/>
  <xr:revisionPtr revIDLastSave="0" documentId="13_ncr:1_{9127733A-34DE-C048-A548-C3E8D12E871C}" xr6:coauthVersionLast="47" xr6:coauthVersionMax="47" xr10:uidLastSave="{00000000-0000-0000-0000-000000000000}"/>
  <workbookProtection workbookAlgorithmName="SHA-512" workbookHashValue="HaDCsosbaOfvrDA2MkTKy1QCIz6fh3i+zZmR6/XN6wD7HFVinE69sLukFzxr41rZdUxYPx5eaya+xtVOCng8Ig==" workbookSaltValue="RWppFJhKyr3zkAFGAgNIKw==" workbookSpinCount="100000" lockStructure="1"/>
  <bookViews>
    <workbookView xWindow="0" yWindow="500" windowWidth="28800" windowHeight="17500" xr2:uid="{00000000-000D-0000-FFFF-FFFF00000000}"/>
  </bookViews>
  <sheets>
    <sheet name="INTRO" sheetId="8" r:id="rId1"/>
    <sheet name="JAN" sheetId="25" r:id="rId2"/>
    <sheet name="FEB" sheetId="26" r:id="rId3"/>
    <sheet name="MAR" sheetId="27" r:id="rId4"/>
    <sheet name="APR" sheetId="28" r:id="rId5"/>
    <sheet name="MAY" sheetId="29" r:id="rId6"/>
    <sheet name="JUN" sheetId="30" r:id="rId7"/>
    <sheet name="JUL" sheetId="31" r:id="rId8"/>
    <sheet name="AUG" sheetId="32" r:id="rId9"/>
    <sheet name="SEP" sheetId="33" r:id="rId10"/>
    <sheet name="OCT" sheetId="34" r:id="rId11"/>
    <sheet name="NOV" sheetId="35" r:id="rId12"/>
    <sheet name="DEC" sheetId="36" r:id="rId13"/>
    <sheet name="SPLITS" sheetId="10" r:id="rId14"/>
  </sheets>
  <definedNames>
    <definedName name="Company_Name" localSheetId="0">INTRO!$C$4</definedName>
    <definedName name="Company_Name">#REF!</definedName>
    <definedName name="Net_Profit" localSheetId="0">INTRO!$F$23</definedName>
    <definedName name="Net_Profit">#REF!</definedName>
    <definedName name="_xlnm.Print_Area" localSheetId="13">SPLITS!$A$1:$AL$43</definedName>
    <definedName name="_xlnm.Print_Titles" localSheetId="0">INTRO!$8:$8</definedName>
    <definedName name="RowTitleRegion1..C3">#REF!</definedName>
    <definedName name="RowTitleRegion1..C3.3">#REF!</definedName>
    <definedName name="RowTitleRegion1..C3.4">#REF!</definedName>
    <definedName name="RowTitleRegion1..C3.5">#REF!</definedName>
    <definedName name="RowTitleRegion1..C4" localSheetId="0">INTRO!$E$3</definedName>
    <definedName name="RowTitleRegion1..C4">#REF!</definedName>
    <definedName name="RowTitleRegion2..H20" localSheetId="0">INTRO!$C$20</definedName>
    <definedName name="RowTitleRegion2..H20">#REF!</definedName>
    <definedName name="Sales_Revenue" localSheetId="0">SUMIFS(#REF!,#REF!,"Sales Revenue")</definedName>
    <definedName name="Sales_Revenue">SUMIFS(#REF!,#REF!,"Sales Revenue")</definedName>
    <definedName name="Title1">#REF!</definedName>
    <definedName name="Title2" localSheetId="0">#REF!</definedName>
    <definedName name="Title2">#REF!</definedName>
    <definedName name="Title3" localSheetId="0">#REF!</definedName>
    <definedName name="Title3">#REF!</definedName>
    <definedName name="Title4" localSheetId="0">#REF!</definedName>
    <definedName name="Title4">#REF!</definedName>
    <definedName name="Title5" localSheetId="0">#REF!</definedName>
    <definedName name="Title5">#REF!</definedName>
    <definedName name="Title6" localSheetId="0">#REF!</definedName>
    <definedName name="Title6">#REF!</definedName>
    <definedName name="Total_Cost_Sales" localSheetId="0">INTRO!$F$11</definedName>
    <definedName name="Total_Cost_Sales">#REF!</definedName>
    <definedName name="Total_General_and_Administrative" localSheetId="0">INTRO!$F$14</definedName>
    <definedName name="Total_General_and_Administrative">#REF!</definedName>
    <definedName name="Total_Gross_Profit" localSheetId="0">INTRO!$F$20</definedName>
    <definedName name="Total_Gross_Profit">#REF!</definedName>
    <definedName name="Total_Income_Operations" localSheetId="0">INTRO!$F$22</definedName>
    <definedName name="Total_Income_Operations">#REF!</definedName>
    <definedName name="Total_Operating_Expenses" localSheetId="0">INTRO!$F$21</definedName>
    <definedName name="Total_Operating_Expenses">#REF!</definedName>
    <definedName name="Total_Other_Expenses" localSheetId="0">INTRO!$F$15</definedName>
    <definedName name="Total_Other_Expenses">#REF!</definedName>
    <definedName name="Total_Other_Income" localSheetId="0">INTRO!$F$16</definedName>
    <definedName name="Total_Other_Income">#REF!</definedName>
    <definedName name="Total_Research_and_Development" localSheetId="0">INTRO!$F$13</definedName>
    <definedName name="Total_Research_and_Development">#REF!</definedName>
    <definedName name="Total_Sales_and_Marketing" localSheetId="0">INTRO!$F$12</definedName>
    <definedName name="Total_Sales_and_Marketing">#REF!</definedName>
    <definedName name="Total_Sales_Revenue" localSheetId="0">INTRO!$F$10</definedName>
    <definedName name="Total_Sales_Revenue">#REF!</definedName>
    <definedName name="Total_Taxes" localSheetId="0">INTRO!$F$17</definedName>
    <definedName name="Total_Taxes">#REF!</definedName>
    <definedName name="Workbook_Dates" localSheetId="0">INTRO!#REF!</definedName>
    <definedName name="Workbook_Dates">#REF!</definedName>
    <definedName name="Workbook_Title" localSheetId="0">INTRO!$C$3</definedName>
    <definedName name="Workbook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1" i="10" l="1"/>
  <c r="AK11" i="10"/>
  <c r="AJ11" i="10"/>
  <c r="AI11" i="10"/>
  <c r="AH11" i="10"/>
  <c r="AG11" i="10"/>
  <c r="AF11" i="10"/>
  <c r="AE11" i="10"/>
  <c r="AD11" i="10"/>
  <c r="AC11" i="10"/>
  <c r="AB11" i="10"/>
  <c r="AA11" i="10"/>
  <c r="Z11" i="10"/>
  <c r="Y11" i="10"/>
  <c r="X11" i="10"/>
  <c r="W11" i="10"/>
  <c r="V11" i="10"/>
  <c r="U11" i="10"/>
  <c r="S11" i="10"/>
  <c r="R11" i="10"/>
  <c r="Q11" i="10"/>
  <c r="P11" i="10"/>
  <c r="O11" i="10"/>
  <c r="N11" i="10"/>
  <c r="M11" i="10"/>
  <c r="L11" i="10"/>
  <c r="K11" i="10"/>
  <c r="J11" i="10"/>
  <c r="I11" i="10"/>
  <c r="H11" i="10"/>
  <c r="G11" i="10"/>
  <c r="F11" i="10"/>
  <c r="E11" i="10"/>
  <c r="D11" i="10"/>
  <c r="C11" i="10"/>
  <c r="B11" i="10"/>
  <c r="A10" i="36"/>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M48" i="36"/>
  <c r="L48" i="36"/>
  <c r="K48" i="36"/>
  <c r="J48" i="36"/>
  <c r="I48" i="36"/>
  <c r="H48" i="36"/>
  <c r="G48" i="36"/>
  <c r="F48" i="36"/>
  <c r="E48" i="36"/>
  <c r="D48" i="36"/>
  <c r="C48" i="36"/>
  <c r="B48" i="36"/>
  <c r="M47" i="36"/>
  <c r="L47" i="36"/>
  <c r="K47" i="36"/>
  <c r="J47" i="36"/>
  <c r="I47" i="36"/>
  <c r="H47" i="36"/>
  <c r="G47" i="36"/>
  <c r="F47" i="36"/>
  <c r="E47" i="36"/>
  <c r="D47" i="36"/>
  <c r="C47" i="36"/>
  <c r="B47" i="36"/>
  <c r="M46" i="36"/>
  <c r="L46" i="36"/>
  <c r="K46" i="36"/>
  <c r="J46" i="36"/>
  <c r="I46" i="36"/>
  <c r="H46" i="36"/>
  <c r="G46" i="36"/>
  <c r="F46" i="36"/>
  <c r="E46" i="36"/>
  <c r="D46" i="36"/>
  <c r="C46" i="36"/>
  <c r="B46" i="36"/>
  <c r="M45" i="36"/>
  <c r="L45" i="36"/>
  <c r="K45" i="36"/>
  <c r="J45" i="36"/>
  <c r="I45" i="36"/>
  <c r="H45" i="36"/>
  <c r="G45" i="36"/>
  <c r="F45" i="36"/>
  <c r="E45" i="36"/>
  <c r="D45" i="36"/>
  <c r="C45" i="36"/>
  <c r="B45" i="36"/>
  <c r="M44" i="36"/>
  <c r="L44" i="36"/>
  <c r="K44" i="36"/>
  <c r="J44" i="36"/>
  <c r="I44" i="36"/>
  <c r="H44" i="36"/>
  <c r="G44" i="36"/>
  <c r="F44" i="36"/>
  <c r="E44" i="36"/>
  <c r="D44" i="36"/>
  <c r="C44" i="36"/>
  <c r="B44" i="36"/>
  <c r="M43" i="36"/>
  <c r="L43" i="36"/>
  <c r="K43" i="36"/>
  <c r="J43" i="36"/>
  <c r="I43" i="36"/>
  <c r="H43" i="36"/>
  <c r="G43" i="36"/>
  <c r="F43" i="36"/>
  <c r="E43" i="36"/>
  <c r="D43" i="36"/>
  <c r="C43" i="36"/>
  <c r="B43" i="36"/>
  <c r="M42" i="36"/>
  <c r="L42" i="36"/>
  <c r="K42" i="36"/>
  <c r="J42" i="36"/>
  <c r="I42" i="36"/>
  <c r="H42" i="36"/>
  <c r="G42" i="36"/>
  <c r="F42" i="36"/>
  <c r="E42" i="36"/>
  <c r="D42" i="36"/>
  <c r="C42" i="36"/>
  <c r="B42" i="36"/>
  <c r="M41" i="36"/>
  <c r="L41" i="36"/>
  <c r="K41" i="36"/>
  <c r="J41" i="36"/>
  <c r="I41" i="36"/>
  <c r="H41" i="36"/>
  <c r="G41" i="36"/>
  <c r="F41" i="36"/>
  <c r="E41" i="36"/>
  <c r="D41" i="36"/>
  <c r="C41" i="36"/>
  <c r="B41" i="36"/>
  <c r="M9" i="36"/>
  <c r="L9" i="36"/>
  <c r="K9" i="36"/>
  <c r="J9" i="36"/>
  <c r="I9" i="36"/>
  <c r="H9" i="36"/>
  <c r="G9" i="36"/>
  <c r="F9" i="36"/>
  <c r="E9" i="36"/>
  <c r="D9" i="36"/>
  <c r="C9" i="36"/>
  <c r="B9" i="36"/>
  <c r="F6" i="36"/>
  <c r="F5" i="36"/>
  <c r="F4" i="36"/>
  <c r="A10" i="35"/>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M48" i="35"/>
  <c r="L48" i="35"/>
  <c r="K48" i="35"/>
  <c r="J48" i="35"/>
  <c r="I48" i="35"/>
  <c r="H48" i="35"/>
  <c r="G48" i="35"/>
  <c r="F48" i="35"/>
  <c r="E48" i="35"/>
  <c r="D48" i="35"/>
  <c r="C48" i="35"/>
  <c r="B48" i="35"/>
  <c r="M47" i="35"/>
  <c r="L47" i="35"/>
  <c r="K47" i="35"/>
  <c r="J47" i="35"/>
  <c r="I47" i="35"/>
  <c r="H47" i="35"/>
  <c r="G47" i="35"/>
  <c r="F47" i="35"/>
  <c r="E47" i="35"/>
  <c r="D47" i="35"/>
  <c r="C47" i="35"/>
  <c r="B47" i="35"/>
  <c r="M46" i="35"/>
  <c r="L46" i="35"/>
  <c r="K46" i="35"/>
  <c r="J46" i="35"/>
  <c r="I46" i="35"/>
  <c r="H46" i="35"/>
  <c r="G46" i="35"/>
  <c r="F46" i="35"/>
  <c r="E46" i="35"/>
  <c r="D46" i="35"/>
  <c r="C46" i="35"/>
  <c r="B46" i="35"/>
  <c r="M45" i="35"/>
  <c r="L45" i="35"/>
  <c r="K45" i="35"/>
  <c r="J45" i="35"/>
  <c r="I45" i="35"/>
  <c r="H45" i="35"/>
  <c r="G45" i="35"/>
  <c r="F45" i="35"/>
  <c r="E45" i="35"/>
  <c r="D45" i="35"/>
  <c r="C45" i="35"/>
  <c r="B45" i="35"/>
  <c r="M44" i="35"/>
  <c r="L44" i="35"/>
  <c r="K44" i="35"/>
  <c r="J44" i="35"/>
  <c r="I44" i="35"/>
  <c r="H44" i="35"/>
  <c r="G44" i="35"/>
  <c r="F44" i="35"/>
  <c r="E44" i="35"/>
  <c r="D44" i="35"/>
  <c r="C44" i="35"/>
  <c r="B44" i="35"/>
  <c r="M43" i="35"/>
  <c r="L43" i="35"/>
  <c r="K43" i="35"/>
  <c r="J43" i="35"/>
  <c r="I43" i="35"/>
  <c r="H43" i="35"/>
  <c r="G43" i="35"/>
  <c r="F43" i="35"/>
  <c r="E43" i="35"/>
  <c r="D43" i="35"/>
  <c r="C43" i="35"/>
  <c r="B43" i="35"/>
  <c r="M42" i="35"/>
  <c r="L42" i="35"/>
  <c r="K42" i="35"/>
  <c r="J42" i="35"/>
  <c r="I42" i="35"/>
  <c r="H42" i="35"/>
  <c r="G42" i="35"/>
  <c r="F42" i="35"/>
  <c r="E42" i="35"/>
  <c r="D42" i="35"/>
  <c r="C42" i="35"/>
  <c r="B42" i="35"/>
  <c r="M41" i="35"/>
  <c r="L41" i="35"/>
  <c r="K41" i="35"/>
  <c r="J41" i="35"/>
  <c r="I41" i="35"/>
  <c r="H41" i="35"/>
  <c r="G41" i="35"/>
  <c r="F41" i="35"/>
  <c r="E41" i="35"/>
  <c r="D41" i="35"/>
  <c r="C41" i="35"/>
  <c r="B41" i="35"/>
  <c r="M9" i="35"/>
  <c r="L9" i="35"/>
  <c r="K9" i="35"/>
  <c r="J9" i="35"/>
  <c r="I9" i="35"/>
  <c r="H9" i="35"/>
  <c r="G9" i="35"/>
  <c r="F9" i="35"/>
  <c r="E9" i="35"/>
  <c r="D9" i="35"/>
  <c r="C9" i="35"/>
  <c r="B9" i="35"/>
  <c r="F6" i="35"/>
  <c r="F5" i="35"/>
  <c r="F4" i="35"/>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M48" i="34"/>
  <c r="L48" i="34"/>
  <c r="K48" i="34"/>
  <c r="J48" i="34"/>
  <c r="I48" i="34"/>
  <c r="H48" i="34"/>
  <c r="G48" i="34"/>
  <c r="F48" i="34"/>
  <c r="E48" i="34"/>
  <c r="D48" i="34"/>
  <c r="C48" i="34"/>
  <c r="B48" i="34"/>
  <c r="M47" i="34"/>
  <c r="L47" i="34"/>
  <c r="K47" i="34"/>
  <c r="J47" i="34"/>
  <c r="I47" i="34"/>
  <c r="H47" i="34"/>
  <c r="G47" i="34"/>
  <c r="F47" i="34"/>
  <c r="E47" i="34"/>
  <c r="D47" i="34"/>
  <c r="C47" i="34"/>
  <c r="B47" i="34"/>
  <c r="M46" i="34"/>
  <c r="L46" i="34"/>
  <c r="K46" i="34"/>
  <c r="J46" i="34"/>
  <c r="I46" i="34"/>
  <c r="H46" i="34"/>
  <c r="G46" i="34"/>
  <c r="F46" i="34"/>
  <c r="E46" i="34"/>
  <c r="D46" i="34"/>
  <c r="C46" i="34"/>
  <c r="B46" i="34"/>
  <c r="M45" i="34"/>
  <c r="L45" i="34"/>
  <c r="K45" i="34"/>
  <c r="J45" i="34"/>
  <c r="I45" i="34"/>
  <c r="H45" i="34"/>
  <c r="G45" i="34"/>
  <c r="F45" i="34"/>
  <c r="E45" i="34"/>
  <c r="D45" i="34"/>
  <c r="C45" i="34"/>
  <c r="B45" i="34"/>
  <c r="M44" i="34"/>
  <c r="L44" i="34"/>
  <c r="K44" i="34"/>
  <c r="J44" i="34"/>
  <c r="I44" i="34"/>
  <c r="H44" i="34"/>
  <c r="G44" i="34"/>
  <c r="F44" i="34"/>
  <c r="E44" i="34"/>
  <c r="D44" i="34"/>
  <c r="C44" i="34"/>
  <c r="B44" i="34"/>
  <c r="M43" i="34"/>
  <c r="L43" i="34"/>
  <c r="K43" i="34"/>
  <c r="J43" i="34"/>
  <c r="I43" i="34"/>
  <c r="H43" i="34"/>
  <c r="G43" i="34"/>
  <c r="F43" i="34"/>
  <c r="E43" i="34"/>
  <c r="D43" i="34"/>
  <c r="C43" i="34"/>
  <c r="B43" i="34"/>
  <c r="M42" i="34"/>
  <c r="L42" i="34"/>
  <c r="K42" i="34"/>
  <c r="J42" i="34"/>
  <c r="I42" i="34"/>
  <c r="H42" i="34"/>
  <c r="G42" i="34"/>
  <c r="F42" i="34"/>
  <c r="E42" i="34"/>
  <c r="D42" i="34"/>
  <c r="C42" i="34"/>
  <c r="B42" i="34"/>
  <c r="M41" i="34"/>
  <c r="L41" i="34"/>
  <c r="K41" i="34"/>
  <c r="J41" i="34"/>
  <c r="I41" i="34"/>
  <c r="H41" i="34"/>
  <c r="G41" i="34"/>
  <c r="F41" i="34"/>
  <c r="E41" i="34"/>
  <c r="D41" i="34"/>
  <c r="C41" i="34"/>
  <c r="B41" i="34"/>
  <c r="M9" i="34"/>
  <c r="L9" i="34"/>
  <c r="K9" i="34"/>
  <c r="J9" i="34"/>
  <c r="I9" i="34"/>
  <c r="H9" i="34"/>
  <c r="G9" i="34"/>
  <c r="F9" i="34"/>
  <c r="E9" i="34"/>
  <c r="D9" i="34"/>
  <c r="C9" i="34"/>
  <c r="B9" i="34"/>
  <c r="F6" i="34"/>
  <c r="F5" i="34"/>
  <c r="F4" i="34"/>
  <c r="A10" i="33"/>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M48" i="33"/>
  <c r="L48" i="33"/>
  <c r="K48" i="33"/>
  <c r="J48" i="33"/>
  <c r="I48" i="33"/>
  <c r="H48" i="33"/>
  <c r="G48" i="33"/>
  <c r="F48" i="33"/>
  <c r="E48" i="33"/>
  <c r="D48" i="33"/>
  <c r="C48" i="33"/>
  <c r="B48" i="33"/>
  <c r="M47" i="33"/>
  <c r="L47" i="33"/>
  <c r="K47" i="33"/>
  <c r="J47" i="33"/>
  <c r="I47" i="33"/>
  <c r="H47" i="33"/>
  <c r="G47" i="33"/>
  <c r="F47" i="33"/>
  <c r="E47" i="33"/>
  <c r="D47" i="33"/>
  <c r="C47" i="33"/>
  <c r="B47" i="33"/>
  <c r="M46" i="33"/>
  <c r="L46" i="33"/>
  <c r="K46" i="33"/>
  <c r="J46" i="33"/>
  <c r="I46" i="33"/>
  <c r="H46" i="33"/>
  <c r="G46" i="33"/>
  <c r="F46" i="33"/>
  <c r="E46" i="33"/>
  <c r="D46" i="33"/>
  <c r="C46" i="33"/>
  <c r="B46" i="33"/>
  <c r="M45" i="33"/>
  <c r="L45" i="33"/>
  <c r="K45" i="33"/>
  <c r="J45" i="33"/>
  <c r="I45" i="33"/>
  <c r="H45" i="33"/>
  <c r="G45" i="33"/>
  <c r="F45" i="33"/>
  <c r="E45" i="33"/>
  <c r="D45" i="33"/>
  <c r="C45" i="33"/>
  <c r="B45" i="33"/>
  <c r="M44" i="33"/>
  <c r="L44" i="33"/>
  <c r="K44" i="33"/>
  <c r="J44" i="33"/>
  <c r="I44" i="33"/>
  <c r="H44" i="33"/>
  <c r="G44" i="33"/>
  <c r="F44" i="33"/>
  <c r="E44" i="33"/>
  <c r="D44" i="33"/>
  <c r="C44" i="33"/>
  <c r="B44" i="33"/>
  <c r="M43" i="33"/>
  <c r="L43" i="33"/>
  <c r="K43" i="33"/>
  <c r="J43" i="33"/>
  <c r="I43" i="33"/>
  <c r="H43" i="33"/>
  <c r="G43" i="33"/>
  <c r="F43" i="33"/>
  <c r="E43" i="33"/>
  <c r="D43" i="33"/>
  <c r="C43" i="33"/>
  <c r="B43" i="33"/>
  <c r="M42" i="33"/>
  <c r="L42" i="33"/>
  <c r="K42" i="33"/>
  <c r="J42" i="33"/>
  <c r="I42" i="33"/>
  <c r="H42" i="33"/>
  <c r="G42" i="33"/>
  <c r="F42" i="33"/>
  <c r="E42" i="33"/>
  <c r="D42" i="33"/>
  <c r="C42" i="33"/>
  <c r="B42" i="33"/>
  <c r="M41" i="33"/>
  <c r="L41" i="33"/>
  <c r="K41" i="33"/>
  <c r="J41" i="33"/>
  <c r="I41" i="33"/>
  <c r="H41" i="33"/>
  <c r="G41" i="33"/>
  <c r="F41" i="33"/>
  <c r="E41" i="33"/>
  <c r="D41" i="33"/>
  <c r="C41" i="33"/>
  <c r="B41" i="33"/>
  <c r="M9" i="33"/>
  <c r="L9" i="33"/>
  <c r="K9" i="33"/>
  <c r="J9" i="33"/>
  <c r="I9" i="33"/>
  <c r="H9" i="33"/>
  <c r="G9" i="33"/>
  <c r="F9" i="33"/>
  <c r="E9" i="33"/>
  <c r="D9" i="33"/>
  <c r="C9" i="33"/>
  <c r="B9" i="33"/>
  <c r="F6" i="33"/>
  <c r="F5" i="33"/>
  <c r="F4" i="33"/>
  <c r="A10" i="32"/>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M48" i="32"/>
  <c r="L48" i="32"/>
  <c r="K48" i="32"/>
  <c r="J48" i="32"/>
  <c r="I48" i="32"/>
  <c r="H48" i="32"/>
  <c r="G48" i="32"/>
  <c r="F48" i="32"/>
  <c r="E48" i="32"/>
  <c r="D48" i="32"/>
  <c r="C48" i="32"/>
  <c r="B48" i="32"/>
  <c r="M47" i="32"/>
  <c r="L47" i="32"/>
  <c r="K47" i="32"/>
  <c r="J47" i="32"/>
  <c r="I47" i="32"/>
  <c r="H47" i="32"/>
  <c r="G47" i="32"/>
  <c r="F47" i="32"/>
  <c r="E47" i="32"/>
  <c r="D47" i="32"/>
  <c r="C47" i="32"/>
  <c r="B47" i="32"/>
  <c r="M46" i="32"/>
  <c r="L46" i="32"/>
  <c r="K46" i="32"/>
  <c r="J46" i="32"/>
  <c r="I46" i="32"/>
  <c r="H46" i="32"/>
  <c r="G46" i="32"/>
  <c r="F46" i="32"/>
  <c r="E46" i="32"/>
  <c r="D46" i="32"/>
  <c r="C46" i="32"/>
  <c r="B46" i="32"/>
  <c r="M45" i="32"/>
  <c r="L45" i="32"/>
  <c r="K45" i="32"/>
  <c r="J45" i="32"/>
  <c r="I45" i="32"/>
  <c r="H45" i="32"/>
  <c r="G45" i="32"/>
  <c r="F45" i="32"/>
  <c r="E45" i="32"/>
  <c r="D45" i="32"/>
  <c r="C45" i="32"/>
  <c r="B45" i="32"/>
  <c r="M44" i="32"/>
  <c r="L44" i="32"/>
  <c r="K44" i="32"/>
  <c r="J44" i="32"/>
  <c r="I44" i="32"/>
  <c r="H44" i="32"/>
  <c r="G44" i="32"/>
  <c r="F44" i="32"/>
  <c r="E44" i="32"/>
  <c r="D44" i="32"/>
  <c r="C44" i="32"/>
  <c r="B44" i="32"/>
  <c r="M43" i="32"/>
  <c r="L43" i="32"/>
  <c r="K43" i="32"/>
  <c r="J43" i="32"/>
  <c r="I43" i="32"/>
  <c r="H43" i="32"/>
  <c r="G43" i="32"/>
  <c r="F43" i="32"/>
  <c r="E43" i="32"/>
  <c r="D43" i="32"/>
  <c r="C43" i="32"/>
  <c r="B43" i="32"/>
  <c r="M42" i="32"/>
  <c r="L42" i="32"/>
  <c r="K42" i="32"/>
  <c r="J42" i="32"/>
  <c r="I42" i="32"/>
  <c r="H42" i="32"/>
  <c r="G42" i="32"/>
  <c r="F42" i="32"/>
  <c r="E42" i="32"/>
  <c r="D42" i="32"/>
  <c r="C42" i="32"/>
  <c r="B42" i="32"/>
  <c r="M41" i="32"/>
  <c r="L41" i="32"/>
  <c r="K41" i="32"/>
  <c r="J41" i="32"/>
  <c r="I41" i="32"/>
  <c r="H41" i="32"/>
  <c r="G41" i="32"/>
  <c r="F41" i="32"/>
  <c r="E41" i="32"/>
  <c r="D41" i="32"/>
  <c r="C41" i="32"/>
  <c r="B41" i="32"/>
  <c r="M9" i="32"/>
  <c r="L9" i="32"/>
  <c r="K9" i="32"/>
  <c r="J9" i="32"/>
  <c r="I9" i="32"/>
  <c r="H9" i="32"/>
  <c r="G9" i="32"/>
  <c r="F9" i="32"/>
  <c r="E9" i="32"/>
  <c r="D9" i="32"/>
  <c r="C9" i="32"/>
  <c r="B9" i="32"/>
  <c r="F6" i="32"/>
  <c r="F5" i="32"/>
  <c r="F4" i="32"/>
  <c r="A10" i="3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M48" i="31"/>
  <c r="L48" i="31"/>
  <c r="K48" i="31"/>
  <c r="J48" i="31"/>
  <c r="I48" i="31"/>
  <c r="H48" i="31"/>
  <c r="G48" i="31"/>
  <c r="F48" i="31"/>
  <c r="E48" i="31"/>
  <c r="D48" i="31"/>
  <c r="C48" i="31"/>
  <c r="B48" i="31"/>
  <c r="M47" i="31"/>
  <c r="L47" i="31"/>
  <c r="K47" i="31"/>
  <c r="J47" i="31"/>
  <c r="I47" i="31"/>
  <c r="H47" i="31"/>
  <c r="G47" i="31"/>
  <c r="F47" i="31"/>
  <c r="E47" i="31"/>
  <c r="D47" i="31"/>
  <c r="C47" i="31"/>
  <c r="B47" i="31"/>
  <c r="M46" i="31"/>
  <c r="L46" i="31"/>
  <c r="K46" i="31"/>
  <c r="J46" i="31"/>
  <c r="I46" i="31"/>
  <c r="H46" i="31"/>
  <c r="G46" i="31"/>
  <c r="F46" i="31"/>
  <c r="E46" i="31"/>
  <c r="D46" i="31"/>
  <c r="C46" i="31"/>
  <c r="B46" i="31"/>
  <c r="M45" i="31"/>
  <c r="L45" i="31"/>
  <c r="K45" i="31"/>
  <c r="J45" i="31"/>
  <c r="I45" i="31"/>
  <c r="H45" i="31"/>
  <c r="G45" i="31"/>
  <c r="F45" i="31"/>
  <c r="E45" i="31"/>
  <c r="D45" i="31"/>
  <c r="C45" i="31"/>
  <c r="B45" i="31"/>
  <c r="M44" i="31"/>
  <c r="L44" i="31"/>
  <c r="K44" i="31"/>
  <c r="J44" i="31"/>
  <c r="I44" i="31"/>
  <c r="H44" i="31"/>
  <c r="G44" i="31"/>
  <c r="F44" i="31"/>
  <c r="E44" i="31"/>
  <c r="D44" i="31"/>
  <c r="C44" i="31"/>
  <c r="B44" i="31"/>
  <c r="M43" i="31"/>
  <c r="L43" i="31"/>
  <c r="K43" i="31"/>
  <c r="J43" i="31"/>
  <c r="I43" i="31"/>
  <c r="H43" i="31"/>
  <c r="G43" i="31"/>
  <c r="F43" i="31"/>
  <c r="E43" i="31"/>
  <c r="D43" i="31"/>
  <c r="C43" i="31"/>
  <c r="B43" i="31"/>
  <c r="M42" i="31"/>
  <c r="L42" i="31"/>
  <c r="K42" i="31"/>
  <c r="J42" i="31"/>
  <c r="I42" i="31"/>
  <c r="H42" i="31"/>
  <c r="G42" i="31"/>
  <c r="F42" i="31"/>
  <c r="E42" i="31"/>
  <c r="D42" i="31"/>
  <c r="C42" i="31"/>
  <c r="B42" i="31"/>
  <c r="M41" i="31"/>
  <c r="L41" i="31"/>
  <c r="K41" i="31"/>
  <c r="J41" i="31"/>
  <c r="I41" i="31"/>
  <c r="H41" i="31"/>
  <c r="G41" i="31"/>
  <c r="F41" i="31"/>
  <c r="E41" i="31"/>
  <c r="D41" i="31"/>
  <c r="C41" i="31"/>
  <c r="B41" i="31"/>
  <c r="M9" i="31"/>
  <c r="L9" i="31"/>
  <c r="K9" i="31"/>
  <c r="J9" i="31"/>
  <c r="I9" i="31"/>
  <c r="H9" i="31"/>
  <c r="G9" i="31"/>
  <c r="F9" i="31"/>
  <c r="E9" i="31"/>
  <c r="D9" i="31"/>
  <c r="C9" i="31"/>
  <c r="B9" i="31"/>
  <c r="F6" i="31"/>
  <c r="F5" i="31"/>
  <c r="F4" i="31"/>
  <c r="A10" i="30"/>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M48" i="30"/>
  <c r="L48" i="30"/>
  <c r="K48" i="30"/>
  <c r="J48" i="30"/>
  <c r="I48" i="30"/>
  <c r="H48" i="30"/>
  <c r="G48" i="30"/>
  <c r="F48" i="30"/>
  <c r="E48" i="30"/>
  <c r="D48" i="30"/>
  <c r="C48" i="30"/>
  <c r="B48" i="30"/>
  <c r="M47" i="30"/>
  <c r="L47" i="30"/>
  <c r="K47" i="30"/>
  <c r="J47" i="30"/>
  <c r="I47" i="30"/>
  <c r="H47" i="30"/>
  <c r="G47" i="30"/>
  <c r="F47" i="30"/>
  <c r="E47" i="30"/>
  <c r="D47" i="30"/>
  <c r="C47" i="30"/>
  <c r="B47" i="30"/>
  <c r="M46" i="30"/>
  <c r="L46" i="30"/>
  <c r="K46" i="30"/>
  <c r="J46" i="30"/>
  <c r="I46" i="30"/>
  <c r="H46" i="30"/>
  <c r="G46" i="30"/>
  <c r="F46" i="30"/>
  <c r="E46" i="30"/>
  <c r="D46" i="30"/>
  <c r="C46" i="30"/>
  <c r="B46" i="30"/>
  <c r="M45" i="30"/>
  <c r="L45" i="30"/>
  <c r="K45" i="30"/>
  <c r="J45" i="30"/>
  <c r="I45" i="30"/>
  <c r="H45" i="30"/>
  <c r="G45" i="30"/>
  <c r="F45" i="30"/>
  <c r="E45" i="30"/>
  <c r="D45" i="30"/>
  <c r="C45" i="30"/>
  <c r="B45" i="30"/>
  <c r="M44" i="30"/>
  <c r="L44" i="30"/>
  <c r="K44" i="30"/>
  <c r="J44" i="30"/>
  <c r="I44" i="30"/>
  <c r="H44" i="30"/>
  <c r="G44" i="30"/>
  <c r="F44" i="30"/>
  <c r="E44" i="30"/>
  <c r="D44" i="30"/>
  <c r="C44" i="30"/>
  <c r="B44" i="30"/>
  <c r="M43" i="30"/>
  <c r="L43" i="30"/>
  <c r="K43" i="30"/>
  <c r="J43" i="30"/>
  <c r="I43" i="30"/>
  <c r="H43" i="30"/>
  <c r="G43" i="30"/>
  <c r="F43" i="30"/>
  <c r="E43" i="30"/>
  <c r="D43" i="30"/>
  <c r="C43" i="30"/>
  <c r="B43" i="30"/>
  <c r="M42" i="30"/>
  <c r="L42" i="30"/>
  <c r="K42" i="30"/>
  <c r="J42" i="30"/>
  <c r="I42" i="30"/>
  <c r="H42" i="30"/>
  <c r="G42" i="30"/>
  <c r="F42" i="30"/>
  <c r="E42" i="30"/>
  <c r="D42" i="30"/>
  <c r="C42" i="30"/>
  <c r="B42" i="30"/>
  <c r="M41" i="30"/>
  <c r="L41" i="30"/>
  <c r="K41" i="30"/>
  <c r="J41" i="30"/>
  <c r="I41" i="30"/>
  <c r="H41" i="30"/>
  <c r="G41" i="30"/>
  <c r="F41" i="30"/>
  <c r="E41" i="30"/>
  <c r="D41" i="30"/>
  <c r="C41" i="30"/>
  <c r="B41" i="30"/>
  <c r="M9" i="30"/>
  <c r="L9" i="30"/>
  <c r="K9" i="30"/>
  <c r="J9" i="30"/>
  <c r="I9" i="30"/>
  <c r="H9" i="30"/>
  <c r="G9" i="30"/>
  <c r="F9" i="30"/>
  <c r="E9" i="30"/>
  <c r="D9" i="30"/>
  <c r="C9" i="30"/>
  <c r="B9" i="30"/>
  <c r="F6" i="30"/>
  <c r="F5" i="30"/>
  <c r="F4" i="30"/>
  <c r="A10" i="29"/>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M48" i="29"/>
  <c r="L48" i="29"/>
  <c r="K48" i="29"/>
  <c r="J48" i="29"/>
  <c r="I48" i="29"/>
  <c r="H48" i="29"/>
  <c r="G48" i="29"/>
  <c r="F48" i="29"/>
  <c r="E48" i="29"/>
  <c r="D48" i="29"/>
  <c r="C48" i="29"/>
  <c r="B48" i="29"/>
  <c r="M47" i="29"/>
  <c r="L47" i="29"/>
  <c r="K47" i="29"/>
  <c r="J47" i="29"/>
  <c r="I47" i="29"/>
  <c r="H47" i="29"/>
  <c r="G47" i="29"/>
  <c r="F47" i="29"/>
  <c r="E47" i="29"/>
  <c r="D47" i="29"/>
  <c r="C47" i="29"/>
  <c r="B47" i="29"/>
  <c r="M46" i="29"/>
  <c r="L46" i="29"/>
  <c r="K46" i="29"/>
  <c r="J46" i="29"/>
  <c r="I46" i="29"/>
  <c r="H46" i="29"/>
  <c r="G46" i="29"/>
  <c r="F46" i="29"/>
  <c r="E46" i="29"/>
  <c r="D46" i="29"/>
  <c r="C46" i="29"/>
  <c r="B46" i="29"/>
  <c r="M45" i="29"/>
  <c r="L45" i="29"/>
  <c r="K45" i="29"/>
  <c r="J45" i="29"/>
  <c r="I45" i="29"/>
  <c r="H45" i="29"/>
  <c r="G45" i="29"/>
  <c r="F45" i="29"/>
  <c r="E45" i="29"/>
  <c r="D45" i="29"/>
  <c r="C45" i="29"/>
  <c r="B45" i="29"/>
  <c r="M44" i="29"/>
  <c r="L44" i="29"/>
  <c r="K44" i="29"/>
  <c r="J44" i="29"/>
  <c r="I44" i="29"/>
  <c r="H44" i="29"/>
  <c r="G44" i="29"/>
  <c r="F44" i="29"/>
  <c r="E44" i="29"/>
  <c r="D44" i="29"/>
  <c r="C44" i="29"/>
  <c r="B44" i="29"/>
  <c r="M43" i="29"/>
  <c r="L43" i="29"/>
  <c r="K43" i="29"/>
  <c r="J43" i="29"/>
  <c r="I43" i="29"/>
  <c r="H43" i="29"/>
  <c r="G43" i="29"/>
  <c r="F43" i="29"/>
  <c r="E43" i="29"/>
  <c r="D43" i="29"/>
  <c r="C43" i="29"/>
  <c r="B43" i="29"/>
  <c r="M42" i="29"/>
  <c r="L42" i="29"/>
  <c r="K42" i="29"/>
  <c r="J42" i="29"/>
  <c r="I42" i="29"/>
  <c r="H42" i="29"/>
  <c r="G42" i="29"/>
  <c r="F42" i="29"/>
  <c r="E42" i="29"/>
  <c r="D42" i="29"/>
  <c r="C42" i="29"/>
  <c r="B42" i="29"/>
  <c r="M41" i="29"/>
  <c r="L41" i="29"/>
  <c r="K41" i="29"/>
  <c r="J41" i="29"/>
  <c r="I41" i="29"/>
  <c r="H41" i="29"/>
  <c r="G41" i="29"/>
  <c r="F41" i="29"/>
  <c r="E41" i="29"/>
  <c r="D41" i="29"/>
  <c r="C41" i="29"/>
  <c r="B41" i="29"/>
  <c r="M9" i="29"/>
  <c r="L9" i="29"/>
  <c r="K9" i="29"/>
  <c r="J9" i="29"/>
  <c r="I9" i="29"/>
  <c r="H9" i="29"/>
  <c r="G9" i="29"/>
  <c r="F9" i="29"/>
  <c r="E9" i="29"/>
  <c r="D9" i="29"/>
  <c r="C9" i="29"/>
  <c r="B9" i="29"/>
  <c r="F6" i="29"/>
  <c r="F5" i="29"/>
  <c r="F4" i="29"/>
  <c r="A10" i="28"/>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M48" i="28"/>
  <c r="L48" i="28"/>
  <c r="K48" i="28"/>
  <c r="J48" i="28"/>
  <c r="I48" i="28"/>
  <c r="H48" i="28"/>
  <c r="G48" i="28"/>
  <c r="F48" i="28"/>
  <c r="E48" i="28"/>
  <c r="D48" i="28"/>
  <c r="C48" i="28"/>
  <c r="B48" i="28"/>
  <c r="M47" i="28"/>
  <c r="L47" i="28"/>
  <c r="K47" i="28"/>
  <c r="J47" i="28"/>
  <c r="I47" i="28"/>
  <c r="H47" i="28"/>
  <c r="G47" i="28"/>
  <c r="F47" i="28"/>
  <c r="E47" i="28"/>
  <c r="D47" i="28"/>
  <c r="C47" i="28"/>
  <c r="B47" i="28"/>
  <c r="M46" i="28"/>
  <c r="L46" i="28"/>
  <c r="K46" i="28"/>
  <c r="J46" i="28"/>
  <c r="I46" i="28"/>
  <c r="H46" i="28"/>
  <c r="G46" i="28"/>
  <c r="F46" i="28"/>
  <c r="E46" i="28"/>
  <c r="D46" i="28"/>
  <c r="C46" i="28"/>
  <c r="B46" i="28"/>
  <c r="M45" i="28"/>
  <c r="L45" i="28"/>
  <c r="K45" i="28"/>
  <c r="J45" i="28"/>
  <c r="I45" i="28"/>
  <c r="H45" i="28"/>
  <c r="G45" i="28"/>
  <c r="F45" i="28"/>
  <c r="E45" i="28"/>
  <c r="D45" i="28"/>
  <c r="C45" i="28"/>
  <c r="B45" i="28"/>
  <c r="M44" i="28"/>
  <c r="L44" i="28"/>
  <c r="K44" i="28"/>
  <c r="J44" i="28"/>
  <c r="I44" i="28"/>
  <c r="H44" i="28"/>
  <c r="G44" i="28"/>
  <c r="F44" i="28"/>
  <c r="E44" i="28"/>
  <c r="D44" i="28"/>
  <c r="C44" i="28"/>
  <c r="B44" i="28"/>
  <c r="M43" i="28"/>
  <c r="L43" i="28"/>
  <c r="K43" i="28"/>
  <c r="J43" i="28"/>
  <c r="I43" i="28"/>
  <c r="H43" i="28"/>
  <c r="G43" i="28"/>
  <c r="F43" i="28"/>
  <c r="E43" i="28"/>
  <c r="D43" i="28"/>
  <c r="C43" i="28"/>
  <c r="B43" i="28"/>
  <c r="M42" i="28"/>
  <c r="L42" i="28"/>
  <c r="K42" i="28"/>
  <c r="J42" i="28"/>
  <c r="I42" i="28"/>
  <c r="H42" i="28"/>
  <c r="G42" i="28"/>
  <c r="F42" i="28"/>
  <c r="E42" i="28"/>
  <c r="D42" i="28"/>
  <c r="C42" i="28"/>
  <c r="B42" i="28"/>
  <c r="M41" i="28"/>
  <c r="L41" i="28"/>
  <c r="K41" i="28"/>
  <c r="J41" i="28"/>
  <c r="I41" i="28"/>
  <c r="H41" i="28"/>
  <c r="G41" i="28"/>
  <c r="F41" i="28"/>
  <c r="E41" i="28"/>
  <c r="D41" i="28"/>
  <c r="C41" i="28"/>
  <c r="B41" i="28"/>
  <c r="M9" i="28"/>
  <c r="L9" i="28"/>
  <c r="K9" i="28"/>
  <c r="J9" i="28"/>
  <c r="I9" i="28"/>
  <c r="H9" i="28"/>
  <c r="G9" i="28"/>
  <c r="F9" i="28"/>
  <c r="E9" i="28"/>
  <c r="D9" i="28"/>
  <c r="C9" i="28"/>
  <c r="B9" i="28"/>
  <c r="F6" i="28"/>
  <c r="F5" i="28"/>
  <c r="F4" i="28"/>
  <c r="A10" i="27"/>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M48" i="27"/>
  <c r="L48" i="27"/>
  <c r="K48" i="27"/>
  <c r="J48" i="27"/>
  <c r="I48" i="27"/>
  <c r="H48" i="27"/>
  <c r="G48" i="27"/>
  <c r="F48" i="27"/>
  <c r="E48" i="27"/>
  <c r="D48" i="27"/>
  <c r="C48" i="27"/>
  <c r="B48" i="27"/>
  <c r="M47" i="27"/>
  <c r="L47" i="27"/>
  <c r="K47" i="27"/>
  <c r="J47" i="27"/>
  <c r="I47" i="27"/>
  <c r="H47" i="27"/>
  <c r="G47" i="27"/>
  <c r="F47" i="27"/>
  <c r="E47" i="27"/>
  <c r="D47" i="27"/>
  <c r="C47" i="27"/>
  <c r="B47" i="27"/>
  <c r="M46" i="27"/>
  <c r="L46" i="27"/>
  <c r="K46" i="27"/>
  <c r="J46" i="27"/>
  <c r="I46" i="27"/>
  <c r="H46" i="27"/>
  <c r="G46" i="27"/>
  <c r="F46" i="27"/>
  <c r="E46" i="27"/>
  <c r="D46" i="27"/>
  <c r="C46" i="27"/>
  <c r="B46" i="27"/>
  <c r="M45" i="27"/>
  <c r="L45" i="27"/>
  <c r="K45" i="27"/>
  <c r="J45" i="27"/>
  <c r="I45" i="27"/>
  <c r="H45" i="27"/>
  <c r="G45" i="27"/>
  <c r="F45" i="27"/>
  <c r="E45" i="27"/>
  <c r="D45" i="27"/>
  <c r="C45" i="27"/>
  <c r="B45" i="27"/>
  <c r="M44" i="27"/>
  <c r="L44" i="27"/>
  <c r="K44" i="27"/>
  <c r="J44" i="27"/>
  <c r="I44" i="27"/>
  <c r="H44" i="27"/>
  <c r="G44" i="27"/>
  <c r="F44" i="27"/>
  <c r="E44" i="27"/>
  <c r="D44" i="27"/>
  <c r="C44" i="27"/>
  <c r="B44" i="27"/>
  <c r="M43" i="27"/>
  <c r="L43" i="27"/>
  <c r="K43" i="27"/>
  <c r="J43" i="27"/>
  <c r="I43" i="27"/>
  <c r="H43" i="27"/>
  <c r="G43" i="27"/>
  <c r="F43" i="27"/>
  <c r="E43" i="27"/>
  <c r="D43" i="27"/>
  <c r="C43" i="27"/>
  <c r="B43" i="27"/>
  <c r="M42" i="27"/>
  <c r="L42" i="27"/>
  <c r="K42" i="27"/>
  <c r="J42" i="27"/>
  <c r="I42" i="27"/>
  <c r="H42" i="27"/>
  <c r="G42" i="27"/>
  <c r="F42" i="27"/>
  <c r="E42" i="27"/>
  <c r="D42" i="27"/>
  <c r="C42" i="27"/>
  <c r="B42" i="27"/>
  <c r="M41" i="27"/>
  <c r="L41" i="27"/>
  <c r="K41" i="27"/>
  <c r="J41" i="27"/>
  <c r="I41" i="27"/>
  <c r="H41" i="27"/>
  <c r="G41" i="27"/>
  <c r="F41" i="27"/>
  <c r="E41" i="27"/>
  <c r="D41" i="27"/>
  <c r="C41" i="27"/>
  <c r="B41" i="27"/>
  <c r="M9" i="27"/>
  <c r="L9" i="27"/>
  <c r="K9" i="27"/>
  <c r="J9" i="27"/>
  <c r="I9" i="27"/>
  <c r="H9" i="27"/>
  <c r="G9" i="27"/>
  <c r="F9" i="27"/>
  <c r="E9" i="27"/>
  <c r="D9" i="27"/>
  <c r="C9" i="27"/>
  <c r="B9" i="27"/>
  <c r="F6" i="27"/>
  <c r="F5" i="27"/>
  <c r="F4" i="27"/>
  <c r="A10" i="26"/>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M48" i="26"/>
  <c r="L48" i="26"/>
  <c r="K48" i="26"/>
  <c r="J48" i="26"/>
  <c r="I48" i="26"/>
  <c r="H48" i="26"/>
  <c r="G48" i="26"/>
  <c r="F48" i="26"/>
  <c r="E48" i="26"/>
  <c r="D48" i="26"/>
  <c r="C48" i="26"/>
  <c r="B48" i="26"/>
  <c r="M47" i="26"/>
  <c r="L47" i="26"/>
  <c r="K47" i="26"/>
  <c r="J47" i="26"/>
  <c r="I47" i="26"/>
  <c r="H47" i="26"/>
  <c r="G47" i="26"/>
  <c r="F47" i="26"/>
  <c r="E47" i="26"/>
  <c r="D47" i="26"/>
  <c r="C47" i="26"/>
  <c r="B47" i="26"/>
  <c r="M46" i="26"/>
  <c r="L46" i="26"/>
  <c r="K46" i="26"/>
  <c r="J46" i="26"/>
  <c r="I46" i="26"/>
  <c r="H46" i="26"/>
  <c r="G46" i="26"/>
  <c r="F46" i="26"/>
  <c r="E46" i="26"/>
  <c r="D46" i="26"/>
  <c r="C46" i="26"/>
  <c r="B46" i="26"/>
  <c r="M45" i="26"/>
  <c r="L45" i="26"/>
  <c r="K45" i="26"/>
  <c r="J45" i="26"/>
  <c r="I45" i="26"/>
  <c r="H45" i="26"/>
  <c r="G45" i="26"/>
  <c r="F45" i="26"/>
  <c r="E45" i="26"/>
  <c r="D45" i="26"/>
  <c r="C45" i="26"/>
  <c r="B45" i="26"/>
  <c r="M44" i="26"/>
  <c r="L44" i="26"/>
  <c r="K44" i="26"/>
  <c r="J44" i="26"/>
  <c r="I44" i="26"/>
  <c r="H44" i="26"/>
  <c r="G44" i="26"/>
  <c r="F44" i="26"/>
  <c r="E44" i="26"/>
  <c r="D44" i="26"/>
  <c r="C44" i="26"/>
  <c r="B44" i="26"/>
  <c r="M43" i="26"/>
  <c r="L43" i="26"/>
  <c r="K43" i="26"/>
  <c r="J43" i="26"/>
  <c r="I43" i="26"/>
  <c r="H43" i="26"/>
  <c r="G43" i="26"/>
  <c r="F43" i="26"/>
  <c r="E43" i="26"/>
  <c r="D43" i="26"/>
  <c r="C43" i="26"/>
  <c r="B43" i="26"/>
  <c r="M42" i="26"/>
  <c r="L42" i="26"/>
  <c r="K42" i="26"/>
  <c r="J42" i="26"/>
  <c r="I42" i="26"/>
  <c r="H42" i="26"/>
  <c r="G42" i="26"/>
  <c r="F42" i="26"/>
  <c r="E42" i="26"/>
  <c r="D42" i="26"/>
  <c r="C42" i="26"/>
  <c r="B42" i="26"/>
  <c r="M41" i="26"/>
  <c r="L41" i="26"/>
  <c r="K41" i="26"/>
  <c r="J41" i="26"/>
  <c r="I41" i="26"/>
  <c r="H41" i="26"/>
  <c r="G41" i="26"/>
  <c r="F41" i="26"/>
  <c r="E41" i="26"/>
  <c r="D41" i="26"/>
  <c r="C41" i="26"/>
  <c r="B41" i="26"/>
  <c r="M9" i="26"/>
  <c r="L9" i="26"/>
  <c r="K9" i="26"/>
  <c r="J9" i="26"/>
  <c r="I9" i="26"/>
  <c r="H9" i="26"/>
  <c r="G9" i="26"/>
  <c r="F9" i="26"/>
  <c r="E9" i="26"/>
  <c r="D9" i="26"/>
  <c r="C9" i="26"/>
  <c r="B9" i="26"/>
  <c r="F6" i="26"/>
  <c r="F5" i="26"/>
  <c r="F4" i="26"/>
  <c r="A10" i="25" l="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M48" i="25"/>
  <c r="L48" i="25"/>
  <c r="K48" i="25"/>
  <c r="J48" i="25"/>
  <c r="I48" i="25"/>
  <c r="H48" i="25"/>
  <c r="G48" i="25"/>
  <c r="F48" i="25"/>
  <c r="E48" i="25"/>
  <c r="D48" i="25"/>
  <c r="C48" i="25"/>
  <c r="B48" i="25"/>
  <c r="M47" i="25"/>
  <c r="L47" i="25"/>
  <c r="K47" i="25"/>
  <c r="J47" i="25"/>
  <c r="I47" i="25"/>
  <c r="H47" i="25"/>
  <c r="G47" i="25"/>
  <c r="F47" i="25"/>
  <c r="E47" i="25"/>
  <c r="D47" i="25"/>
  <c r="C47" i="25"/>
  <c r="B47" i="25"/>
  <c r="M46" i="25"/>
  <c r="L46" i="25"/>
  <c r="K46" i="25"/>
  <c r="J46" i="25"/>
  <c r="I46" i="25"/>
  <c r="H46" i="25"/>
  <c r="G46" i="25"/>
  <c r="F46" i="25"/>
  <c r="E46" i="25"/>
  <c r="D46" i="25"/>
  <c r="C46" i="25"/>
  <c r="B46" i="25"/>
  <c r="M45" i="25"/>
  <c r="L45" i="25"/>
  <c r="K45" i="25"/>
  <c r="J45" i="25"/>
  <c r="I45" i="25"/>
  <c r="H45" i="25"/>
  <c r="G45" i="25"/>
  <c r="F45" i="25"/>
  <c r="E45" i="25"/>
  <c r="D45" i="25"/>
  <c r="C45" i="25"/>
  <c r="B45" i="25"/>
  <c r="M44" i="25"/>
  <c r="L44" i="25"/>
  <c r="K44" i="25"/>
  <c r="J44" i="25"/>
  <c r="I44" i="25"/>
  <c r="H44" i="25"/>
  <c r="G44" i="25"/>
  <c r="F44" i="25"/>
  <c r="E44" i="25"/>
  <c r="D44" i="25"/>
  <c r="C44" i="25"/>
  <c r="B44" i="25"/>
  <c r="M43" i="25"/>
  <c r="L43" i="25"/>
  <c r="K43" i="25"/>
  <c r="J43" i="25"/>
  <c r="I43" i="25"/>
  <c r="H43" i="25"/>
  <c r="G43" i="25"/>
  <c r="F43" i="25"/>
  <c r="E43" i="25"/>
  <c r="D43" i="25"/>
  <c r="C43" i="25"/>
  <c r="B43" i="25"/>
  <c r="M42" i="25"/>
  <c r="L42" i="25"/>
  <c r="K42" i="25"/>
  <c r="J42" i="25"/>
  <c r="I42" i="25"/>
  <c r="H42" i="25"/>
  <c r="G42" i="25"/>
  <c r="F42" i="25"/>
  <c r="E42" i="25"/>
  <c r="D42" i="25"/>
  <c r="C42" i="25"/>
  <c r="B42" i="25"/>
  <c r="M41" i="25"/>
  <c r="L41" i="25"/>
  <c r="K41" i="25"/>
  <c r="J41" i="25"/>
  <c r="I41" i="25"/>
  <c r="H41" i="25"/>
  <c r="G41" i="25"/>
  <c r="F41" i="25"/>
  <c r="E41" i="25"/>
  <c r="D41" i="25"/>
  <c r="C41" i="25"/>
  <c r="B41" i="25"/>
  <c r="M9" i="25"/>
  <c r="L9" i="25"/>
  <c r="K9" i="25"/>
  <c r="J9" i="25"/>
  <c r="I9" i="25"/>
  <c r="H9" i="25"/>
  <c r="G9" i="25"/>
  <c r="F9" i="25"/>
  <c r="E9" i="25"/>
  <c r="D9" i="25"/>
  <c r="C9" i="25"/>
  <c r="B9" i="25"/>
  <c r="F6" i="25"/>
  <c r="F5" i="25"/>
  <c r="F4" i="25"/>
  <c r="T40" i="10"/>
  <c r="T39" i="10"/>
  <c r="T38" i="10"/>
  <c r="T37" i="10"/>
  <c r="T36" i="10"/>
  <c r="T35" i="10"/>
  <c r="T34" i="10"/>
  <c r="T33" i="10"/>
  <c r="T32" i="10"/>
  <c r="T31" i="10"/>
  <c r="T30" i="10"/>
  <c r="T29" i="10"/>
  <c r="T28" i="10"/>
  <c r="T27" i="10"/>
  <c r="T26" i="10"/>
  <c r="T25" i="10"/>
  <c r="T24" i="10"/>
  <c r="T23" i="10"/>
  <c r="T22" i="10"/>
  <c r="T21" i="10"/>
  <c r="T20" i="10"/>
  <c r="T19" i="10"/>
  <c r="T18" i="10"/>
  <c r="T17" i="10"/>
  <c r="T16" i="10"/>
  <c r="T15" i="10"/>
  <c r="T14" i="10"/>
  <c r="T13" i="10"/>
  <c r="Y7" i="10"/>
  <c r="F7" i="10"/>
  <c r="Y6" i="10"/>
  <c r="Y5" i="10"/>
  <c r="Y4" i="10"/>
  <c r="F6" i="10"/>
  <c r="F5" i="10"/>
  <c r="F4" i="10"/>
  <c r="D13" i="10"/>
  <c r="G13" i="10"/>
  <c r="G43" i="10" s="1"/>
  <c r="J13" i="10"/>
  <c r="M13" i="10"/>
  <c r="P13" i="10"/>
  <c r="S13" i="10"/>
  <c r="W13" i="10"/>
  <c r="Z13" i="10"/>
  <c r="AC13" i="10"/>
  <c r="AF13" i="10"/>
  <c r="AI13" i="10"/>
  <c r="AL13" i="10"/>
  <c r="D14" i="10"/>
  <c r="G14" i="10"/>
  <c r="J14" i="10"/>
  <c r="M14" i="10"/>
  <c r="P14" i="10"/>
  <c r="S14" i="10"/>
  <c r="W14" i="10"/>
  <c r="Z14" i="10"/>
  <c r="AC14" i="10"/>
  <c r="AF14" i="10"/>
  <c r="AI14" i="10"/>
  <c r="AL14" i="10"/>
  <c r="D15" i="10"/>
  <c r="G15" i="10"/>
  <c r="J15" i="10"/>
  <c r="M15" i="10"/>
  <c r="P15" i="10"/>
  <c r="S15" i="10"/>
  <c r="W15" i="10"/>
  <c r="Z15" i="10"/>
  <c r="AC15" i="10"/>
  <c r="AF15" i="10"/>
  <c r="AI15" i="10"/>
  <c r="AL15" i="10"/>
  <c r="D16" i="10"/>
  <c r="G16" i="10"/>
  <c r="J16" i="10"/>
  <c r="M16" i="10"/>
  <c r="P16" i="10"/>
  <c r="S16" i="10"/>
  <c r="W16" i="10"/>
  <c r="Z16" i="10"/>
  <c r="AC16" i="10"/>
  <c r="AF16" i="10"/>
  <c r="AI16" i="10"/>
  <c r="AL16" i="10"/>
  <c r="D17" i="10"/>
  <c r="G17" i="10"/>
  <c r="J17" i="10"/>
  <c r="M17" i="10"/>
  <c r="P17" i="10"/>
  <c r="S17" i="10"/>
  <c r="W17" i="10"/>
  <c r="Z17" i="10"/>
  <c r="AC17" i="10"/>
  <c r="AF17" i="10"/>
  <c r="AI17" i="10"/>
  <c r="AL17" i="10"/>
  <c r="D18" i="10"/>
  <c r="G18" i="10"/>
  <c r="J18" i="10"/>
  <c r="M18" i="10"/>
  <c r="P18" i="10"/>
  <c r="S18" i="10"/>
  <c r="W18" i="10"/>
  <c r="Z18" i="10"/>
  <c r="AC18" i="10"/>
  <c r="AF18" i="10"/>
  <c r="AI18" i="10"/>
  <c r="AL18" i="10"/>
  <c r="D19" i="10"/>
  <c r="G19" i="10"/>
  <c r="J19" i="10"/>
  <c r="M19" i="10"/>
  <c r="P19" i="10"/>
  <c r="S19" i="10"/>
  <c r="W19" i="10"/>
  <c r="Z19" i="10"/>
  <c r="AC19" i="10"/>
  <c r="AF19" i="10"/>
  <c r="AI19" i="10"/>
  <c r="AL19" i="10"/>
  <c r="D20" i="10"/>
  <c r="G20" i="10"/>
  <c r="J20" i="10"/>
  <c r="M20" i="10"/>
  <c r="P20" i="10"/>
  <c r="S20" i="10"/>
  <c r="W20" i="10"/>
  <c r="Z20" i="10"/>
  <c r="AC20" i="10"/>
  <c r="AF20" i="10"/>
  <c r="AI20" i="10"/>
  <c r="AL20" i="10"/>
  <c r="D21" i="10"/>
  <c r="G21" i="10"/>
  <c r="J21" i="10"/>
  <c r="M21" i="10"/>
  <c r="P21" i="10"/>
  <c r="S21" i="10"/>
  <c r="W21" i="10"/>
  <c r="Z21" i="10"/>
  <c r="AC21" i="10"/>
  <c r="AF21" i="10"/>
  <c r="AI21" i="10"/>
  <c r="AL21" i="10"/>
  <c r="D22" i="10"/>
  <c r="G22" i="10"/>
  <c r="J22" i="10"/>
  <c r="M22" i="10"/>
  <c r="P22" i="10"/>
  <c r="S22" i="10"/>
  <c r="W22" i="10"/>
  <c r="Z22" i="10"/>
  <c r="AC22" i="10"/>
  <c r="AF22" i="10"/>
  <c r="AI22" i="10"/>
  <c r="AL22" i="10"/>
  <c r="D23" i="10"/>
  <c r="G23" i="10"/>
  <c r="J23" i="10"/>
  <c r="M23" i="10"/>
  <c r="P23" i="10"/>
  <c r="S23" i="10"/>
  <c r="W23" i="10"/>
  <c r="Z23" i="10"/>
  <c r="AC23" i="10"/>
  <c r="AF23" i="10"/>
  <c r="AI23" i="10"/>
  <c r="AL23" i="10"/>
  <c r="D24" i="10"/>
  <c r="G24" i="10"/>
  <c r="J24" i="10"/>
  <c r="M24" i="10"/>
  <c r="P24" i="10"/>
  <c r="S24" i="10"/>
  <c r="W24" i="10"/>
  <c r="Z24" i="10"/>
  <c r="AC24" i="10"/>
  <c r="AF24" i="10"/>
  <c r="AI24" i="10"/>
  <c r="AL24" i="10"/>
  <c r="D25" i="10"/>
  <c r="G25" i="10"/>
  <c r="J25" i="10"/>
  <c r="M25" i="10"/>
  <c r="P25" i="10"/>
  <c r="S25" i="10"/>
  <c r="W25" i="10"/>
  <c r="Z25" i="10"/>
  <c r="AC25" i="10"/>
  <c r="AF25" i="10"/>
  <c r="AI25" i="10"/>
  <c r="AL25" i="10"/>
  <c r="D26" i="10"/>
  <c r="G26" i="10"/>
  <c r="J26" i="10"/>
  <c r="M26" i="10"/>
  <c r="P26" i="10"/>
  <c r="S26" i="10"/>
  <c r="W26" i="10"/>
  <c r="Z26" i="10"/>
  <c r="AC26" i="10"/>
  <c r="AF26" i="10"/>
  <c r="AI26" i="10"/>
  <c r="AL26" i="10"/>
  <c r="D27" i="10"/>
  <c r="G27" i="10"/>
  <c r="J27" i="10"/>
  <c r="M27" i="10"/>
  <c r="P27" i="10"/>
  <c r="S27" i="10"/>
  <c r="W27" i="10"/>
  <c r="Z27" i="10"/>
  <c r="AC27" i="10"/>
  <c r="AF27" i="10"/>
  <c r="AI27" i="10"/>
  <c r="AL27" i="10"/>
  <c r="D28" i="10"/>
  <c r="G28" i="10"/>
  <c r="J28" i="10"/>
  <c r="M28" i="10"/>
  <c r="P28" i="10"/>
  <c r="S28" i="10"/>
  <c r="W28" i="10"/>
  <c r="Z28" i="10"/>
  <c r="AC28" i="10"/>
  <c r="AF28" i="10"/>
  <c r="AI28" i="10"/>
  <c r="AL28" i="10"/>
  <c r="D29" i="10"/>
  <c r="G29" i="10"/>
  <c r="J29" i="10"/>
  <c r="M29" i="10"/>
  <c r="P29" i="10"/>
  <c r="S29" i="10"/>
  <c r="W29" i="10"/>
  <c r="Z29" i="10"/>
  <c r="AC29" i="10"/>
  <c r="AF29" i="10"/>
  <c r="AI29" i="10"/>
  <c r="AL29" i="10"/>
  <c r="D30" i="10"/>
  <c r="G30" i="10"/>
  <c r="J30" i="10"/>
  <c r="M30" i="10"/>
  <c r="P30" i="10"/>
  <c r="S30" i="10"/>
  <c r="W30" i="10"/>
  <c r="Z30" i="10"/>
  <c r="AC30" i="10"/>
  <c r="AF30" i="10"/>
  <c r="AI30" i="10"/>
  <c r="AL30" i="10"/>
  <c r="D31" i="10"/>
  <c r="G31" i="10"/>
  <c r="J31" i="10"/>
  <c r="M31" i="10"/>
  <c r="P31" i="10"/>
  <c r="S31" i="10"/>
  <c r="W31" i="10"/>
  <c r="Z31" i="10"/>
  <c r="AC31" i="10"/>
  <c r="AF31" i="10"/>
  <c r="AI31" i="10"/>
  <c r="AL31" i="10"/>
  <c r="D32" i="10"/>
  <c r="G32" i="10"/>
  <c r="J32" i="10"/>
  <c r="M32" i="10"/>
  <c r="P32" i="10"/>
  <c r="S32" i="10"/>
  <c r="W32" i="10"/>
  <c r="Z32" i="10"/>
  <c r="AC32" i="10"/>
  <c r="AF32" i="10"/>
  <c r="AI32" i="10"/>
  <c r="AL32" i="10"/>
  <c r="D33" i="10"/>
  <c r="G33" i="10"/>
  <c r="J33" i="10"/>
  <c r="M33" i="10"/>
  <c r="P33" i="10"/>
  <c r="S33" i="10"/>
  <c r="W33" i="10"/>
  <c r="Z33" i="10"/>
  <c r="AC33" i="10"/>
  <c r="AF33" i="10"/>
  <c r="AI33" i="10"/>
  <c r="AL33" i="10"/>
  <c r="D34" i="10"/>
  <c r="G34" i="10"/>
  <c r="J34" i="10"/>
  <c r="M34" i="10"/>
  <c r="P34" i="10"/>
  <c r="S34" i="10"/>
  <c r="W34" i="10"/>
  <c r="Z34" i="10"/>
  <c r="AC34" i="10"/>
  <c r="AF34" i="10"/>
  <c r="AI34" i="10"/>
  <c r="AL34" i="10"/>
  <c r="D35" i="10"/>
  <c r="G35" i="10"/>
  <c r="J35" i="10"/>
  <c r="M35" i="10"/>
  <c r="P35" i="10"/>
  <c r="S35" i="10"/>
  <c r="W35" i="10"/>
  <c r="Z35" i="10"/>
  <c r="AC35" i="10"/>
  <c r="AF35" i="10"/>
  <c r="AI35" i="10"/>
  <c r="AL35" i="10"/>
  <c r="D36" i="10"/>
  <c r="G36" i="10"/>
  <c r="J36" i="10"/>
  <c r="M36" i="10"/>
  <c r="P36" i="10"/>
  <c r="S36" i="10"/>
  <c r="W36" i="10"/>
  <c r="Z36" i="10"/>
  <c r="AC36" i="10"/>
  <c r="AF36" i="10"/>
  <c r="AI36" i="10"/>
  <c r="AL36" i="10"/>
  <c r="D37" i="10"/>
  <c r="G37" i="10"/>
  <c r="J37" i="10"/>
  <c r="M37" i="10"/>
  <c r="P37" i="10"/>
  <c r="S37" i="10"/>
  <c r="W37" i="10"/>
  <c r="Z37" i="10"/>
  <c r="AC37" i="10"/>
  <c r="AF37" i="10"/>
  <c r="AI37" i="10"/>
  <c r="AL37" i="10"/>
  <c r="D38" i="10"/>
  <c r="G38" i="10"/>
  <c r="J38" i="10"/>
  <c r="M38" i="10"/>
  <c r="P38" i="10"/>
  <c r="S38" i="10"/>
  <c r="W38" i="10"/>
  <c r="Z38" i="10"/>
  <c r="AC38" i="10"/>
  <c r="AF38" i="10"/>
  <c r="AI38" i="10"/>
  <c r="AL38" i="10"/>
  <c r="D39" i="10"/>
  <c r="G39" i="10"/>
  <c r="J39" i="10"/>
  <c r="M39" i="10"/>
  <c r="P39" i="10"/>
  <c r="S39" i="10"/>
  <c r="W39" i="10"/>
  <c r="Z39" i="10"/>
  <c r="AC39" i="10"/>
  <c r="AF39" i="10"/>
  <c r="AI39" i="10"/>
  <c r="AL39" i="10"/>
  <c r="D40" i="10"/>
  <c r="G40" i="10"/>
  <c r="J40" i="10"/>
  <c r="M40" i="10"/>
  <c r="P40" i="10"/>
  <c r="S40" i="10"/>
  <c r="W40" i="10"/>
  <c r="Z40" i="10"/>
  <c r="AC40" i="10"/>
  <c r="AF40" i="10"/>
  <c r="AI40" i="10"/>
  <c r="AL40" i="10"/>
  <c r="B41" i="10"/>
  <c r="C41" i="10"/>
  <c r="E41" i="10"/>
  <c r="F41" i="10"/>
  <c r="H41" i="10"/>
  <c r="I41" i="10"/>
  <c r="K41" i="10"/>
  <c r="L41" i="10"/>
  <c r="N41" i="10"/>
  <c r="O41" i="10"/>
  <c r="Q41" i="10"/>
  <c r="R41" i="10"/>
  <c r="U41" i="10"/>
  <c r="V41" i="10"/>
  <c r="X41" i="10"/>
  <c r="Y41" i="10"/>
  <c r="AA41" i="10"/>
  <c r="AB41" i="10"/>
  <c r="AD41" i="10"/>
  <c r="AE41" i="10"/>
  <c r="AG41" i="10"/>
  <c r="AH41" i="10"/>
  <c r="AJ41" i="10"/>
  <c r="AK41" i="10"/>
  <c r="B42" i="10"/>
  <c r="C42" i="10"/>
  <c r="E42" i="10"/>
  <c r="F42" i="10"/>
  <c r="H42" i="10"/>
  <c r="I42" i="10"/>
  <c r="K42" i="10"/>
  <c r="L42" i="10"/>
  <c r="N42" i="10"/>
  <c r="O42" i="10"/>
  <c r="Q42" i="10"/>
  <c r="R42" i="10"/>
  <c r="U42" i="10"/>
  <c r="V42" i="10"/>
  <c r="X42" i="10"/>
  <c r="Y42" i="10"/>
  <c r="AA42" i="10"/>
  <c r="AB42" i="10"/>
  <c r="AD42" i="10"/>
  <c r="AE42" i="10"/>
  <c r="AG42" i="10"/>
  <c r="AH42" i="10"/>
  <c r="AJ42" i="10"/>
  <c r="AK42" i="10"/>
  <c r="B43" i="10"/>
  <c r="C43" i="10"/>
  <c r="E43" i="10"/>
  <c r="F43" i="10"/>
  <c r="H43" i="10"/>
  <c r="I43" i="10"/>
  <c r="K43" i="10"/>
  <c r="L43" i="10"/>
  <c r="N43" i="10"/>
  <c r="O43" i="10"/>
  <c r="Q43" i="10"/>
  <c r="R43" i="10"/>
  <c r="U43" i="10"/>
  <c r="V43" i="10"/>
  <c r="X43" i="10"/>
  <c r="Y43" i="10"/>
  <c r="AA43" i="10"/>
  <c r="AB43" i="10"/>
  <c r="AD43" i="10"/>
  <c r="AE43" i="10"/>
  <c r="AG43" i="10"/>
  <c r="AH43" i="10"/>
  <c r="AJ43" i="10"/>
  <c r="AK43" i="10"/>
  <c r="F7" i="34" l="1"/>
  <c r="F7" i="32"/>
  <c r="F7" i="27"/>
  <c r="F7" i="31"/>
  <c r="F7" i="26"/>
  <c r="F7" i="30"/>
  <c r="F7" i="29"/>
  <c r="F7" i="36"/>
  <c r="F7" i="33"/>
  <c r="F7" i="35"/>
  <c r="F7" i="28"/>
  <c r="F7" i="25"/>
  <c r="AL41" i="10"/>
  <c r="AI43" i="10"/>
  <c r="AF42" i="10"/>
  <c r="AC42" i="10"/>
  <c r="S42" i="10"/>
  <c r="J42" i="10"/>
  <c r="G41" i="10"/>
  <c r="G42" i="10"/>
  <c r="AL43" i="10"/>
  <c r="AI42" i="10"/>
  <c r="AC43" i="10"/>
  <c r="AC41" i="10"/>
  <c r="W43" i="10"/>
  <c r="S43" i="10"/>
  <c r="S41" i="10"/>
  <c r="D41" i="10"/>
  <c r="D42" i="10"/>
  <c r="P41" i="10"/>
  <c r="M41" i="10"/>
  <c r="Z42" i="10"/>
  <c r="Z41" i="10"/>
  <c r="M42" i="10"/>
  <c r="W41" i="10"/>
  <c r="AI41" i="10"/>
  <c r="J41" i="10"/>
  <c r="AF43" i="10"/>
  <c r="D43" i="10"/>
  <c r="W42" i="10"/>
  <c r="P43" i="10"/>
  <c r="AL42" i="10"/>
  <c r="P42" i="10"/>
  <c r="J43" i="10"/>
  <c r="AF41" i="10"/>
  <c r="M43" i="10"/>
  <c r="Z43" i="10"/>
</calcChain>
</file>

<file path=xl/sharedStrings.xml><?xml version="1.0" encoding="utf-8"?>
<sst xmlns="http://schemas.openxmlformats.org/spreadsheetml/2006/main" count="361" uniqueCount="83">
  <si>
    <t>MS State Department of Health</t>
  </si>
  <si>
    <t>Bureau of Public Water Supply</t>
  </si>
  <si>
    <t>Water System Name</t>
  </si>
  <si>
    <t>PWS ID</t>
  </si>
  <si>
    <r>
      <rPr>
        <i/>
        <sz val="10"/>
        <rFont val="Open Sans"/>
        <scheme val="minor"/>
      </rPr>
      <t>This</t>
    </r>
    <r>
      <rPr>
        <sz val="10"/>
        <rFont val="Open Sans"/>
        <family val="2"/>
        <scheme val="minor"/>
      </rPr>
      <t xml:space="preserve"> </t>
    </r>
    <r>
      <rPr>
        <i/>
        <sz val="10"/>
        <rFont val="Open Sans"/>
        <scheme val="minor"/>
      </rPr>
      <t>is a requied report that is due every month by the 10th of the month for all fluoridating water systems..  Late reports will not be accepted.  Even if you are temporarily offline, you are required to submit this report.  If you need to change your status, please send an email to water.fluoride@msdh.ms.gov with your question.  Email reports to water.fluoride@msdh.ms.gov by the 10th.</t>
    </r>
  </si>
  <si>
    <t>BASIC QUESTIONS</t>
  </si>
  <si>
    <t>Do you submit required monthly split samples every month (unless temorarily offline)? (Y/N)</t>
  </si>
  <si>
    <t>Do you submit the required MFOR every month even when offline? (Y/N)</t>
  </si>
  <si>
    <t>Type of fluoride additive (sodium fluoride, sodium fluorosilicate, fluorosiclic acid)</t>
  </si>
  <si>
    <t>Type of fluoride equipment (saturator, acid-feed system, volumetric or gravimetric dry feeder)</t>
  </si>
  <si>
    <t>ANSWERS</t>
  </si>
  <si>
    <t>Treatment Facility ID (TFID)</t>
  </si>
  <si>
    <t>How to find your TFID</t>
  </si>
  <si>
    <t>How many wells/plants have fluoride equipment installed on them?</t>
  </si>
  <si>
    <t>EXAMPLE     TF080    EXAMPLE</t>
  </si>
  <si>
    <t>EXAMPLE     TF107    EXAMPLE</t>
  </si>
  <si>
    <t>Minimum</t>
  </si>
  <si>
    <t>Maximum</t>
  </si>
  <si>
    <t>Average</t>
  </si>
  <si>
    <t>DIFF.</t>
  </si>
  <si>
    <t>MSDH</t>
  </si>
  <si>
    <t>PWS</t>
  </si>
  <si>
    <t>Split Sample Results</t>
  </si>
  <si>
    <t>Date</t>
  </si>
  <si>
    <t>Reporting Year:</t>
  </si>
  <si>
    <t>Email to water.fluoride@msdh.ms.gov by the 10th of each month.  Reports are due every month!</t>
  </si>
  <si>
    <t># Wells &amp;/or Plants w/ Fluoride Equipment</t>
  </si>
  <si>
    <t>PWS ID:</t>
  </si>
  <si>
    <t>Water System Name:</t>
  </si>
  <si>
    <t>Monthly Fluoride Operating Report (MFOR)--Split Sample Results Page 2</t>
  </si>
  <si>
    <t>Monthly Fluoride Operating Report (MFOR)--Split Sample Results Page 1</t>
  </si>
  <si>
    <t>Mississippi State Department of Health-Bureau of Public Water Supply</t>
  </si>
  <si>
    <t>Are you fluoridating, suspended, or discontinued?</t>
  </si>
  <si>
    <t>Which vendor(s) do you use for fluoride?</t>
  </si>
  <si>
    <t>Number of Treatment Facilities:</t>
  </si>
  <si>
    <t>What brand fluoride do you use and what is its country of origin?</t>
  </si>
  <si>
    <t>Reporting Year</t>
  </si>
  <si>
    <t>AVG</t>
  </si>
  <si>
    <t>MAX</t>
  </si>
  <si>
    <t>MIN</t>
  </si>
  <si>
    <t>Sufficient Samples</t>
  </si>
  <si>
    <t>Number In-Range</t>
  </si>
  <si>
    <t>Sufficient In-Range</t>
  </si>
  <si>
    <t>Percent In-Range</t>
  </si>
  <si>
    <t>Count</t>
  </si>
  <si>
    <t>Operator Notes for January</t>
  </si>
  <si>
    <t>1. Always make sure you DI water is fresh.  Replace it every few months.  You can get free DI water from Water Supply.  Call 601-327-5734 to request DI water.  Save your old bottles to send back.</t>
  </si>
  <si>
    <t>2. Use a fluoride standard solution when testing fluoride.  Set it up just like you were testing a water sample.  You can get free standard solution from MSDH. Call 601-327-5734 to request standard.</t>
  </si>
  <si>
    <t>3. Make sure your DI water, standard solution, sample water, reagent, meter, and anything else you use to test fluoride are all the same temperature before analyzing.  Use a thermometer, if needed.</t>
  </si>
  <si>
    <t>HELPFUL TIPS FOR ANLAYZING FLUORIDE</t>
  </si>
  <si>
    <t>Monthly Fluoride Operating Report (MFOR)--DAILY SAMPLE ENTRY FOR JANUARY</t>
  </si>
  <si>
    <t>Email to water.fluoride@msdh.ms.gov by the 10th of each month.  Reports are due every month, even if offline!</t>
  </si>
  <si>
    <t>DATE</t>
  </si>
  <si>
    <t>Monthly Fluoride Operating Report (MFOR)--DAILY SAMPLE ENTRY FOR FEBRUARY</t>
  </si>
  <si>
    <t>Operator Notes for February</t>
  </si>
  <si>
    <t>Operator Notes for March</t>
  </si>
  <si>
    <t>Monthly Fluoride Operating Report (MFOR)--DAILY SAMPLE ENTRY FOR MARCH</t>
  </si>
  <si>
    <t>Monthly Fluoride Operating Report (MFOR)--DAILY SAMPLE ENTRY FOR APRIL</t>
  </si>
  <si>
    <t>Monthly Fluoride Operating Report (MFOR)--DAILY SAMPLE ENTRY FOR MAY</t>
  </si>
  <si>
    <t>Monthly Fluoride Operating Report (MFOR)--DAILY SAMPLE ENTRY FOR JUNE</t>
  </si>
  <si>
    <t>Monthly Fluoride Operating Report (MFOR)--DAILY SAMPLE ENTRY FOR JULY</t>
  </si>
  <si>
    <t>Monthly Fluoride Operating Report (MFOR)--DAILY SAMPLE ENTRY FOR AUGUST</t>
  </si>
  <si>
    <t>Monthly Fluoride Operating Report (MFOR)--DAILY SAMPLE ENTRY FOR SEPTEMBER</t>
  </si>
  <si>
    <t>Monthly Fluoride Operating Report (MFOR)--DAILY SAMPLE ENTRY FOR OCTOBER</t>
  </si>
  <si>
    <t>Monthly Fluoride Operating Report (MFOR)--DAILY SAMPLE ENTRY FOR NOVEMBER</t>
  </si>
  <si>
    <t>Monthly Fluoride Operating Report (MFOR)--DAILY SAMPLE ENTRY FOR DECEMBER</t>
  </si>
  <si>
    <t>Operator Notes for December</t>
  </si>
  <si>
    <t>Operator Notes for November</t>
  </si>
  <si>
    <t>Operator Notes for October</t>
  </si>
  <si>
    <t>Operator Notes for September</t>
  </si>
  <si>
    <t>Operator Notes for August</t>
  </si>
  <si>
    <t>Operator Notes for July</t>
  </si>
  <si>
    <t>Operator Notes for June</t>
  </si>
  <si>
    <t>Operator Notes for May</t>
  </si>
  <si>
    <t>Operator Notes for April</t>
  </si>
  <si>
    <t>Enter your treatment facility IDs in the spaces provided to the left.  Enter one TFID in each box.  Follow the same format as the two example TFIDs entered as a guide for you.  You'll have between 1 and 12.</t>
  </si>
  <si>
    <t>Using your fluoride barcodes, locate the TFID in the upper left corner just below your PWS ID.  It is five digits and begins with the letters "TF" followed by three numbers.  It stands for Treatment Facility ID.  Each well or plant that has fluoride equipment installed on it is known as a treatment facility and a unique ID.  This is how MSDH identifies/tracks your fluoride data.  We do not use the local name(s) like "Murphy Street Well" or "ABC Water Plant".  If you have five wells/plants with fluoride, you will enter five TFIDs below.</t>
  </si>
  <si>
    <t>The MFOR is due by the 10th of each month.</t>
  </si>
  <si>
    <t>Email completed report to water.fluoride@msdh.ms.gov.</t>
  </si>
  <si>
    <t>If well/plant is offline, mark "OFF" on the dates offline.</t>
  </si>
  <si>
    <t>Do not submit split samples when offline.  Instead, email water.fluoride@msdh.ms.gov with the date you have gone offline, the reason, and the estimated startup date.  Send another email when you are back online.</t>
  </si>
  <si>
    <r>
      <t xml:space="preserve">4.  When you are temporarily offline for whatever reason, mark "OFF" on each of the days you are offline on your MFOR.  DO NOT collect SPLIT samples while offline.  Instead, send an email to water.fluoride@msdh.ms.gov with the date you have gone offline, the reason, and the estimated startup date.  When you startup again, email water.fluoride@msdh.ms.gov with your startup date.    </t>
    </r>
    <r>
      <rPr>
        <b/>
        <sz val="14"/>
        <color rgb="FFFF0000"/>
        <rFont val="Arial"/>
        <family val="2"/>
      </rPr>
      <t>DO NOT SEND EMPTY BOTTLES TO THE LAB.</t>
    </r>
  </si>
  <si>
    <t>Do not send empty bottles to the lab when offline!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</si>
</sst>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mm/dd/yyyy"/>
    <numFmt numFmtId="165" formatCode="&quot;TF&quot;000"/>
    <numFmt numFmtId="166" formatCode="&quot;MS0&quot;######"/>
  </numFmts>
  <fonts count="50">
    <font>
      <sz val="11"/>
      <name val="Open Sans"/>
      <family val="2"/>
      <scheme val="minor"/>
    </font>
    <font>
      <sz val="14"/>
      <color theme="1"/>
      <name val="ArialMT"/>
      <family val="2"/>
    </font>
    <font>
      <sz val="11"/>
      <color theme="1"/>
      <name val="Open Sans"/>
      <family val="2"/>
      <scheme val="minor"/>
    </font>
    <font>
      <sz val="11"/>
      <color theme="1"/>
      <name val="Open Sans"/>
      <family val="2"/>
      <scheme val="minor"/>
    </font>
    <font>
      <b/>
      <sz val="16"/>
      <color theme="1" tint="0.14996795556505021"/>
      <name val="Open Sans"/>
      <family val="2"/>
      <scheme val="major"/>
    </font>
    <font>
      <sz val="11"/>
      <color theme="1" tint="0.14996795556505021"/>
      <name val="Open Sans"/>
      <family val="2"/>
      <scheme val="major"/>
    </font>
    <font>
      <sz val="12"/>
      <color theme="1" tint="0.14993743705557422"/>
      <name val="Open Sans"/>
      <family val="2"/>
      <scheme val="major"/>
    </font>
    <font>
      <b/>
      <sz val="11"/>
      <color theme="1"/>
      <name val="Open Sans"/>
      <family val="2"/>
      <scheme val="minor"/>
    </font>
    <font>
      <sz val="11"/>
      <name val="Open Sans"/>
      <family val="2"/>
      <scheme val="minor"/>
    </font>
    <font>
      <sz val="11"/>
      <color theme="1" tint="0.14990691854609822"/>
      <name val="Open Sans"/>
      <family val="2"/>
      <scheme val="major"/>
    </font>
    <font>
      <b/>
      <sz val="12"/>
      <color theme="1" tint="0.14993743705557422"/>
      <name val="Open Sans"/>
      <family val="2"/>
      <scheme val="major"/>
    </font>
    <font>
      <sz val="10"/>
      <color theme="1" tint="0.14990691854609822"/>
      <name val="Open Sans"/>
      <family val="2"/>
      <scheme val="minor"/>
    </font>
    <font>
      <sz val="10"/>
      <name val="Open Sans"/>
      <family val="2"/>
      <scheme val="minor"/>
    </font>
    <font>
      <sz val="20"/>
      <color theme="1" tint="0.14993743705557422"/>
      <name val="Open Sans"/>
      <family val="2"/>
      <scheme val="minor"/>
    </font>
    <font>
      <sz val="11"/>
      <color theme="1" tint="0.14996795556505021"/>
      <name val="Open Sans"/>
      <family val="2"/>
      <scheme val="minor"/>
    </font>
    <font>
      <sz val="18"/>
      <color theme="8"/>
      <name val="Open Sans"/>
      <family val="2"/>
      <scheme val="major"/>
    </font>
    <font>
      <b/>
      <sz val="10"/>
      <name val="Open Sans"/>
      <scheme val="minor"/>
    </font>
    <font>
      <i/>
      <sz val="10"/>
      <name val="Open Sans"/>
      <scheme val="minor"/>
    </font>
    <font>
      <sz val="10"/>
      <name val="Open Sans"/>
      <scheme val="minor"/>
    </font>
    <font>
      <sz val="14"/>
      <name val="Open Sans"/>
      <family val="2"/>
      <scheme val="minor"/>
    </font>
    <font>
      <sz val="12"/>
      <name val="Open Sans"/>
      <family val="2"/>
      <scheme val="minor"/>
    </font>
    <font>
      <b/>
      <sz val="26"/>
      <color theme="2"/>
      <name val="Open Sans"/>
      <scheme val="minor"/>
    </font>
    <font>
      <b/>
      <sz val="26"/>
      <color theme="2"/>
      <name val="Open Sans (Body)"/>
    </font>
    <font>
      <sz val="26"/>
      <name val="Open Sans"/>
      <family val="2"/>
      <scheme val="minor"/>
    </font>
    <font>
      <b/>
      <sz val="18"/>
      <name val="Open Sans"/>
      <scheme val="minor"/>
    </font>
    <font>
      <b/>
      <sz val="18"/>
      <color theme="2"/>
      <name val="Open Sans"/>
      <scheme val="minor"/>
    </font>
    <font>
      <sz val="18"/>
      <name val="Open Sans"/>
      <family val="2"/>
      <scheme val="minor"/>
    </font>
    <font>
      <b/>
      <i/>
      <sz val="18"/>
      <color theme="2" tint="-0.499984740745262"/>
      <name val="Open Sans"/>
      <scheme val="minor"/>
    </font>
    <font>
      <sz val="14"/>
      <color theme="2" tint="-0.499984740745262"/>
      <name val="ArialMT"/>
    </font>
    <font>
      <b/>
      <sz val="14"/>
      <color theme="2" tint="-0.499984740745262"/>
      <name val="ArialMT"/>
    </font>
    <font>
      <b/>
      <sz val="14"/>
      <color theme="2" tint="-0.499984740745262"/>
      <name val="Arial"/>
      <family val="2"/>
    </font>
    <font>
      <sz val="14"/>
      <color theme="2" tint="-0.499984740745262"/>
      <name val="ArialMT"/>
      <family val="2"/>
    </font>
    <font>
      <b/>
      <sz val="13"/>
      <color theme="2" tint="-0.499984740745262"/>
      <name val="ArialMT"/>
    </font>
    <font>
      <b/>
      <i/>
      <sz val="14"/>
      <color theme="1"/>
      <name val="ArialMT"/>
    </font>
    <font>
      <b/>
      <sz val="14"/>
      <color theme="1"/>
      <name val="ArialMT"/>
    </font>
    <font>
      <sz val="22"/>
      <color theme="1"/>
      <name val="ArialMT"/>
      <family val="2"/>
    </font>
    <font>
      <b/>
      <sz val="14"/>
      <color rgb="FFC00000"/>
      <name val="Arial"/>
      <family val="2"/>
    </font>
    <font>
      <b/>
      <sz val="22"/>
      <color theme="8"/>
      <name val="Open Sans"/>
      <scheme val="minor"/>
    </font>
    <font>
      <b/>
      <sz val="20"/>
      <color theme="8"/>
      <name val="Open Sans"/>
      <scheme val="minor"/>
    </font>
    <font>
      <b/>
      <sz val="26"/>
      <color theme="8"/>
      <name val="Open Sans"/>
      <family val="2"/>
      <scheme val="major"/>
    </font>
    <font>
      <sz val="14"/>
      <name val="Arial"/>
      <family val="2"/>
    </font>
    <font>
      <b/>
      <sz val="14"/>
      <name val="Arial"/>
      <family val="2"/>
    </font>
    <font>
      <i/>
      <sz val="14"/>
      <color rgb="FFFF0000"/>
      <name val="ArialMT"/>
    </font>
    <font>
      <b/>
      <sz val="14"/>
      <color rgb="FFFF0000"/>
      <name val="Arial"/>
      <family val="2"/>
    </font>
    <font>
      <b/>
      <sz val="14"/>
      <color theme="1"/>
      <name val="Arial"/>
      <family val="2"/>
    </font>
    <font>
      <b/>
      <sz val="14"/>
      <color rgb="FFC00000"/>
      <name val="ArialMT"/>
    </font>
    <font>
      <b/>
      <sz val="14"/>
      <color theme="1" tint="0.499984740745262"/>
      <name val="Arial"/>
      <family val="2"/>
    </font>
    <font>
      <sz val="14"/>
      <color theme="1" tint="0.499984740745262"/>
      <name val="Arial"/>
      <family val="2"/>
    </font>
    <font>
      <b/>
      <sz val="14"/>
      <color rgb="FFFF0000"/>
      <name val="Open Sans"/>
      <scheme val="minor"/>
    </font>
    <font>
      <b/>
      <sz val="14"/>
      <name val="Open Sans"/>
      <scheme val="minor"/>
    </font>
  </fonts>
  <fills count="13">
    <fill>
      <patternFill patternType="none"/>
    </fill>
    <fill>
      <patternFill patternType="gray125"/>
    </fill>
    <fill>
      <patternFill patternType="solid">
        <fgColor theme="9" tint="0.79998168889431442"/>
        <bgColor indexed="65"/>
      </patternFill>
    </fill>
    <fill>
      <patternFill patternType="solid">
        <fgColor theme="4" tint="0.59999389629810485"/>
        <bgColor indexed="65"/>
      </patternFill>
    </fill>
    <fill>
      <patternFill patternType="solid">
        <fgColor theme="4" tint="0.79998168889431442"/>
        <bgColor indexed="65"/>
      </patternFill>
    </fill>
    <fill>
      <patternFill patternType="solid">
        <fgColor theme="4" tint="0.79998168889431442"/>
        <bgColor indexed="64"/>
      </patternFill>
    </fill>
    <fill>
      <patternFill patternType="solid">
        <fgColor theme="8"/>
        <bgColor indexed="64"/>
      </patternFill>
    </fill>
    <fill>
      <patternFill patternType="solid">
        <fgColor theme="4"/>
        <bgColor indexed="64"/>
      </patternFill>
    </fill>
    <fill>
      <patternFill patternType="solid">
        <fgColor rgb="FF001F60"/>
        <bgColor indexed="64"/>
      </patternFill>
    </fill>
    <fill>
      <patternFill patternType="solid">
        <fgColor theme="4" tint="0.39997558519241921"/>
        <bgColor indexed="64"/>
      </patternFill>
    </fill>
    <fill>
      <patternFill patternType="solid">
        <fgColor rgb="FFE6E6E6"/>
        <bgColor indexed="64"/>
      </patternFill>
    </fill>
    <fill>
      <patternFill patternType="solid">
        <fgColor theme="3" tint="0.499984740745262"/>
        <bgColor indexed="64"/>
      </patternFill>
    </fill>
    <fill>
      <patternFill patternType="solid">
        <fgColor theme="0"/>
        <bgColor indexed="64"/>
      </patternFill>
    </fill>
  </fills>
  <borders count="74">
    <border>
      <left/>
      <right/>
      <top/>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style="thin">
        <color theme="3" tint="0.249977111117893"/>
      </top>
      <bottom style="thin">
        <color theme="3" tint="0.249977111117893"/>
      </bottom>
      <diagonal/>
    </border>
    <border>
      <left style="medium">
        <color theme="3" tint="0.249977111117893"/>
      </left>
      <right style="medium">
        <color theme="3" tint="0.249977111117893"/>
      </right>
      <top style="thin">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style="medium">
        <color theme="3" tint="0.249977111117893"/>
      </right>
      <top/>
      <bottom style="thin">
        <color theme="3" tint="0.249977111117893"/>
      </bottom>
      <diagonal/>
    </border>
    <border>
      <left style="medium">
        <color theme="3" tint="0.249977111117893"/>
      </left>
      <right style="medium">
        <color theme="3" tint="0.249977111117893"/>
      </right>
      <top style="medium">
        <color theme="3" tint="0.249977111117893"/>
      </top>
      <bottom style="thin">
        <color theme="3" tint="0.249977111117893"/>
      </bottom>
      <diagonal/>
    </border>
    <border>
      <left style="medium">
        <color theme="3" tint="0.249977111117893"/>
      </left>
      <right style="thin">
        <color theme="3" tint="0.249977111117893"/>
      </right>
      <top style="medium">
        <color theme="3" tint="0.249977111117893"/>
      </top>
      <bottom style="thin">
        <color theme="3" tint="0.249977111117893"/>
      </bottom>
      <diagonal/>
    </border>
    <border>
      <left style="thin">
        <color theme="3" tint="0.249977111117893"/>
      </left>
      <right style="thin">
        <color theme="3" tint="0.249977111117893"/>
      </right>
      <top style="medium">
        <color theme="3" tint="0.249977111117893"/>
      </top>
      <bottom style="thin">
        <color theme="3" tint="0.249977111117893"/>
      </bottom>
      <diagonal/>
    </border>
    <border>
      <left style="thin">
        <color theme="3" tint="0.249977111117893"/>
      </left>
      <right style="medium">
        <color theme="3" tint="0.249977111117893"/>
      </right>
      <top style="medium">
        <color theme="3" tint="0.249977111117893"/>
      </top>
      <bottom style="thin">
        <color theme="3" tint="0.249977111117893"/>
      </bottom>
      <diagonal/>
    </border>
    <border>
      <left style="medium">
        <color theme="3" tint="0.249977111117893"/>
      </left>
      <right style="thin">
        <color theme="3" tint="0.249977111117893"/>
      </right>
      <top style="thin">
        <color theme="3" tint="0.249977111117893"/>
      </top>
      <bottom style="medium">
        <color theme="3" tint="0.249977111117893"/>
      </bottom>
      <diagonal/>
    </border>
    <border>
      <left style="thin">
        <color theme="3" tint="0.249977111117893"/>
      </left>
      <right style="thin">
        <color theme="3" tint="0.249977111117893"/>
      </right>
      <top style="thin">
        <color theme="3" tint="0.249977111117893"/>
      </top>
      <bottom style="medium">
        <color theme="3" tint="0.249977111117893"/>
      </bottom>
      <diagonal/>
    </border>
    <border>
      <left style="thin">
        <color theme="3" tint="0.249977111117893"/>
      </left>
      <right style="medium">
        <color theme="3" tint="0.249977111117893"/>
      </right>
      <top style="thin">
        <color theme="3" tint="0.249977111117893"/>
      </top>
      <bottom style="medium">
        <color theme="3" tint="0.249977111117893"/>
      </bottom>
      <diagonal/>
    </border>
    <border>
      <left style="medium">
        <color theme="3" tint="0.249977111117893"/>
      </left>
      <right style="medium">
        <color theme="3" tint="0.249977111117893"/>
      </right>
      <top/>
      <bottom style="medium">
        <color theme="3" tint="0.249977111117893"/>
      </bottom>
      <diagonal/>
    </border>
    <border>
      <left style="thin">
        <color theme="3" tint="0.249977111117893"/>
      </left>
      <right style="medium">
        <color theme="3" tint="0.249977111117893"/>
      </right>
      <top style="thin">
        <color theme="3" tint="0.249977111117893"/>
      </top>
      <bottom style="thin">
        <color theme="3" tint="0.249977111117893"/>
      </bottom>
      <diagonal/>
    </border>
    <border>
      <left style="medium">
        <color theme="3" tint="0.249977111117893"/>
      </left>
      <right style="thin">
        <color theme="3" tint="0.249977111117893"/>
      </right>
      <top style="thin">
        <color theme="3" tint="0.249977111117893"/>
      </top>
      <bottom style="thin">
        <color theme="3" tint="0.249977111117893"/>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style="medium">
        <color theme="4" tint="-0.499984740745262"/>
      </right>
      <top/>
      <bottom style="medium">
        <color theme="4" tint="-0.499984740745262"/>
      </bottom>
      <diagonal/>
    </border>
    <border>
      <left style="thin">
        <color theme="3" tint="0.249977111117893"/>
      </left>
      <right style="thin">
        <color theme="3" tint="0.249977111117893"/>
      </right>
      <top style="medium">
        <color theme="3" tint="0.249977111117893"/>
      </top>
      <bottom style="medium">
        <color theme="3" tint="0.249977111117893"/>
      </bottom>
      <diagonal/>
    </border>
    <border>
      <left style="thin">
        <color theme="3" tint="0.249977111117893"/>
      </left>
      <right style="medium">
        <color theme="3" tint="0.249977111117893"/>
      </right>
      <top style="medium">
        <color theme="3" tint="0.249977111117893"/>
      </top>
      <bottom style="medium">
        <color theme="3" tint="0.249977111117893"/>
      </bottom>
      <diagonal/>
    </border>
    <border>
      <left/>
      <right style="thin">
        <color theme="3" tint="0.249977111117893"/>
      </right>
      <top style="medium">
        <color theme="3" tint="0.249977111117893"/>
      </top>
      <bottom style="medium">
        <color theme="3" tint="0.249977111117893"/>
      </bottom>
      <diagonal/>
    </border>
    <border>
      <left style="medium">
        <color theme="3" tint="0.249977111117893"/>
      </left>
      <right style="medium">
        <color theme="3" tint="0.249977111117893"/>
      </right>
      <top/>
      <bottom/>
      <diagonal/>
    </border>
    <border>
      <left/>
      <right style="medium">
        <color indexed="64"/>
      </right>
      <top/>
      <bottom/>
      <diagonal/>
    </border>
    <border>
      <left style="medium">
        <color theme="3" tint="0.249977111117893"/>
      </left>
      <right/>
      <top style="medium">
        <color theme="3" tint="0.249977111117893"/>
      </top>
      <bottom style="thin">
        <color theme="3" tint="0.249977111117893"/>
      </bottom>
      <diagonal/>
    </border>
  </borders>
  <cellStyleXfs count="13">
    <xf numFmtId="0" fontId="0" fillId="0" borderId="0">
      <alignment wrapText="1"/>
    </xf>
    <xf numFmtId="0" fontId="10" fillId="0" borderId="0" applyNumberFormat="0" applyFill="0" applyProtection="0">
      <alignment vertical="center"/>
    </xf>
    <xf numFmtId="0" fontId="6" fillId="0" borderId="0" applyNumberFormat="0" applyFill="0" applyProtection="0">
      <alignment vertical="center"/>
    </xf>
    <xf numFmtId="0" fontId="5" fillId="0" borderId="0" applyNumberFormat="0" applyFill="0" applyProtection="0">
      <alignment vertical="center"/>
    </xf>
    <xf numFmtId="0" fontId="9" fillId="0" borderId="0" applyNumberFormat="0" applyFill="0" applyProtection="0">
      <alignment vertical="center" wrapText="1"/>
    </xf>
    <xf numFmtId="44" fontId="8" fillId="0" borderId="0" applyFont="0" applyFill="0" applyBorder="0" applyAlignment="0" applyProtection="0"/>
    <xf numFmtId="10" fontId="8" fillId="0" borderId="0" applyFont="0" applyFill="0" applyBorder="0" applyProtection="0">
      <alignment horizontal="right"/>
    </xf>
    <xf numFmtId="0" fontId="7" fillId="2" borderId="0" applyNumberFormat="0" applyBorder="0" applyAlignment="0" applyProtection="0"/>
    <xf numFmtId="0" fontId="4" fillId="0" borderId="0" applyNumberFormat="0" applyFill="0" applyBorder="0" applyProtection="0">
      <alignment vertical="center"/>
    </xf>
    <xf numFmtId="10" fontId="3" fillId="3" borderId="0" applyFont="0" applyBorder="0" applyProtection="0">
      <alignment horizontal="right"/>
    </xf>
    <xf numFmtId="0" fontId="5" fillId="0" borderId="0" applyNumberFormat="0" applyFill="0" applyBorder="0" applyProtection="0">
      <alignment wrapText="1"/>
    </xf>
    <xf numFmtId="10" fontId="2" fillId="4" borderId="0" applyBorder="0" applyProtection="0">
      <alignment horizontal="right"/>
    </xf>
    <xf numFmtId="0" fontId="1" fillId="0" borderId="0"/>
  </cellStyleXfs>
  <cellXfs count="228">
    <xf numFmtId="0" fontId="0" fillId="0" borderId="0" xfId="0">
      <alignment wrapText="1"/>
    </xf>
    <xf numFmtId="0" fontId="0" fillId="6" borderId="0" xfId="0" applyFill="1">
      <alignment wrapText="1"/>
    </xf>
    <xf numFmtId="0" fontId="11" fillId="0" borderId="0" xfId="4" applyFont="1" applyAlignment="1">
      <alignment wrapText="1"/>
    </xf>
    <xf numFmtId="0" fontId="0" fillId="6" borderId="0" xfId="0" applyFill="1" applyAlignment="1">
      <alignment vertical="center" wrapText="1"/>
    </xf>
    <xf numFmtId="0" fontId="0" fillId="0" borderId="0" xfId="0" applyAlignment="1">
      <alignment vertical="center" wrapText="1"/>
    </xf>
    <xf numFmtId="0" fontId="11" fillId="0" borderId="0" xfId="4" applyFont="1">
      <alignment vertical="center" wrapText="1"/>
    </xf>
    <xf numFmtId="0" fontId="13" fillId="0" borderId="0" xfId="2" applyFont="1">
      <alignment vertical="center"/>
    </xf>
    <xf numFmtId="0" fontId="14" fillId="0" borderId="0" xfId="10" applyFont="1" applyFill="1">
      <alignment wrapText="1"/>
    </xf>
    <xf numFmtId="0" fontId="15" fillId="0" borderId="0" xfId="2" applyFont="1" applyAlignment="1">
      <alignment horizontal="left" vertical="center"/>
    </xf>
    <xf numFmtId="44" fontId="12" fillId="0" borderId="0" xfId="5" applyFont="1" applyFill="1" applyBorder="1" applyAlignment="1">
      <alignment horizontal="left" vertical="center" indent="1"/>
    </xf>
    <xf numFmtId="10" fontId="12" fillId="0" borderId="0" xfId="6" applyFont="1" applyFill="1" applyBorder="1" applyAlignment="1">
      <alignment horizontal="left" vertical="center" indent="1"/>
    </xf>
    <xf numFmtId="0" fontId="12" fillId="0" borderId="0" xfId="7" applyNumberFormat="1" applyFont="1" applyFill="1" applyBorder="1" applyAlignment="1">
      <alignment horizontal="left" vertical="center" indent="1"/>
    </xf>
    <xf numFmtId="0" fontId="12" fillId="0" borderId="0" xfId="0" applyFont="1" applyAlignment="1">
      <alignment horizontal="left" vertical="center" indent="1"/>
    </xf>
    <xf numFmtId="0" fontId="0" fillId="0" borderId="0" xfId="0" applyAlignment="1">
      <alignment horizontal="left" vertical="center" wrapText="1" indent="1"/>
    </xf>
    <xf numFmtId="0" fontId="12" fillId="0" borderId="0" xfId="0" applyFont="1" applyAlignment="1">
      <alignment horizontal="left" vertical="center" wrapText="1" indent="1"/>
    </xf>
    <xf numFmtId="0" fontId="0" fillId="8" borderId="0" xfId="0" applyFill="1">
      <alignment wrapText="1"/>
    </xf>
    <xf numFmtId="0" fontId="12" fillId="0" borderId="0" xfId="0" applyFont="1" applyAlignment="1">
      <alignment horizontal="right" vertical="center" indent="1"/>
    </xf>
    <xf numFmtId="0" fontId="19" fillId="0" borderId="0" xfId="0" applyFont="1" applyAlignment="1">
      <alignment vertical="center" wrapText="1"/>
    </xf>
    <xf numFmtId="44" fontId="19" fillId="0" borderId="0" xfId="5" applyFont="1" applyFill="1" applyBorder="1" applyAlignment="1">
      <alignment vertical="center" wrapText="1"/>
    </xf>
    <xf numFmtId="0" fontId="24" fillId="5" borderId="19"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7" fillId="9" borderId="20" xfId="0" applyFont="1" applyFill="1" applyBorder="1" applyAlignment="1">
      <alignment horizontal="center" vertical="center" wrapText="1"/>
    </xf>
    <xf numFmtId="0" fontId="24" fillId="5" borderId="7" xfId="0" applyFont="1" applyFill="1" applyBorder="1" applyAlignment="1" applyProtection="1">
      <alignment horizontal="center" vertical="center" wrapText="1"/>
      <protection locked="0"/>
    </xf>
    <xf numFmtId="0" fontId="1" fillId="0" borderId="0" xfId="12"/>
    <xf numFmtId="0" fontId="34" fillId="0" borderId="0" xfId="12" applyFont="1" applyAlignment="1">
      <alignment horizontal="center"/>
    </xf>
    <xf numFmtId="0" fontId="33" fillId="0" borderId="0" xfId="12" applyFont="1" applyAlignment="1">
      <alignment horizontal="center" wrapText="1"/>
    </xf>
    <xf numFmtId="166" fontId="34" fillId="0" borderId="0" xfId="12" applyNumberFormat="1" applyFont="1" applyAlignment="1">
      <alignment horizontal="center"/>
    </xf>
    <xf numFmtId="0" fontId="35" fillId="0" borderId="0" xfId="12" applyFont="1" applyAlignment="1">
      <alignment horizontal="left"/>
    </xf>
    <xf numFmtId="0" fontId="1" fillId="0" borderId="59" xfId="12" applyBorder="1"/>
    <xf numFmtId="0" fontId="39" fillId="0" borderId="0" xfId="8" applyFont="1" applyAlignment="1">
      <alignment horizontal="left" vertical="center"/>
    </xf>
    <xf numFmtId="0" fontId="16" fillId="7" borderId="66" xfId="4" applyFont="1" applyFill="1" applyBorder="1" applyAlignment="1">
      <alignment horizontal="center" vertical="center" wrapText="1"/>
    </xf>
    <xf numFmtId="0" fontId="34" fillId="0" borderId="0" xfId="12" applyFont="1"/>
    <xf numFmtId="0" fontId="33" fillId="0" borderId="0" xfId="12" applyFont="1" applyAlignment="1">
      <alignment vertical="center" wrapText="1"/>
    </xf>
    <xf numFmtId="0" fontId="40" fillId="0" borderId="0" xfId="0" applyFont="1" applyAlignment="1">
      <alignment horizontal="center" wrapText="1"/>
    </xf>
    <xf numFmtId="0" fontId="37" fillId="0" borderId="0" xfId="12" applyFont="1"/>
    <xf numFmtId="0" fontId="38" fillId="0" borderId="0" xfId="12" applyFont="1"/>
    <xf numFmtId="0" fontId="36" fillId="10" borderId="21" xfId="0" applyFont="1" applyFill="1" applyBorder="1" applyAlignment="1">
      <alignment horizontal="center" wrapText="1"/>
    </xf>
    <xf numFmtId="0" fontId="36" fillId="10" borderId="29" xfId="0" applyFont="1" applyFill="1" applyBorder="1" applyAlignment="1">
      <alignment horizontal="center" wrapText="1"/>
    </xf>
    <xf numFmtId="0" fontId="36" fillId="10" borderId="29" xfId="0" applyFont="1" applyFill="1" applyBorder="1" applyAlignment="1">
      <alignment horizontal="center"/>
    </xf>
    <xf numFmtId="0" fontId="36" fillId="10" borderId="24" xfId="0" applyFont="1" applyFill="1" applyBorder="1" applyAlignment="1">
      <alignment horizontal="center" wrapText="1"/>
    </xf>
    <xf numFmtId="0" fontId="1" fillId="11" borderId="0" xfId="12" applyFill="1"/>
    <xf numFmtId="165" fontId="30" fillId="11" borderId="53" xfId="12" applyNumberFormat="1" applyFont="1" applyFill="1" applyBorder="1" applyAlignment="1">
      <alignment horizontal="center" vertical="center"/>
    </xf>
    <xf numFmtId="0" fontId="32" fillId="11" borderId="53" xfId="12" applyFont="1" applyFill="1" applyBorder="1" applyAlignment="1">
      <alignment horizontal="center"/>
    </xf>
    <xf numFmtId="0" fontId="32" fillId="11" borderId="52" xfId="12" applyFont="1" applyFill="1" applyBorder="1" applyAlignment="1">
      <alignment horizontal="center"/>
    </xf>
    <xf numFmtId="2" fontId="31" fillId="11" borderId="50" xfId="12" applyNumberFormat="1" applyFont="1" applyFill="1" applyBorder="1" applyAlignment="1" applyProtection="1">
      <alignment horizontal="center" vertical="center"/>
      <protection locked="0"/>
    </xf>
    <xf numFmtId="2" fontId="31" fillId="11" borderId="49" xfId="12" applyNumberFormat="1" applyFont="1" applyFill="1" applyBorder="1" applyAlignment="1" applyProtection="1">
      <alignment horizontal="center" vertical="center"/>
      <protection locked="0"/>
    </xf>
    <xf numFmtId="2" fontId="29" fillId="11" borderId="48" xfId="12" applyNumberFormat="1" applyFont="1" applyFill="1" applyBorder="1" applyAlignment="1">
      <alignment horizontal="center" vertical="center"/>
    </xf>
    <xf numFmtId="2" fontId="31" fillId="11" borderId="48" xfId="12" applyNumberFormat="1" applyFont="1" applyFill="1" applyBorder="1" applyAlignment="1">
      <alignment horizontal="center" vertical="center"/>
    </xf>
    <xf numFmtId="2" fontId="31" fillId="11" borderId="36" xfId="12" applyNumberFormat="1" applyFont="1" applyFill="1" applyBorder="1" applyAlignment="1" applyProtection="1">
      <alignment horizontal="center" vertical="center"/>
      <protection locked="0"/>
    </xf>
    <xf numFmtId="2" fontId="31" fillId="11" borderId="35" xfId="12" applyNumberFormat="1" applyFont="1" applyFill="1" applyBorder="1" applyAlignment="1" applyProtection="1">
      <alignment horizontal="center" vertical="center"/>
      <protection locked="0"/>
    </xf>
    <xf numFmtId="2" fontId="29" fillId="11" borderId="34" xfId="12" applyNumberFormat="1" applyFont="1" applyFill="1" applyBorder="1" applyAlignment="1">
      <alignment horizontal="center" vertical="center"/>
    </xf>
    <xf numFmtId="2" fontId="31" fillId="11" borderId="34" xfId="12" applyNumberFormat="1" applyFont="1" applyFill="1" applyBorder="1" applyAlignment="1">
      <alignment horizontal="center" vertical="center"/>
    </xf>
    <xf numFmtId="2" fontId="31" fillId="11" borderId="44" xfId="12" applyNumberFormat="1" applyFont="1" applyFill="1" applyBorder="1" applyAlignment="1" applyProtection="1">
      <alignment horizontal="center" vertical="center"/>
      <protection locked="0"/>
    </xf>
    <xf numFmtId="2" fontId="31" fillId="11" borderId="43" xfId="12" applyNumberFormat="1" applyFont="1" applyFill="1" applyBorder="1" applyAlignment="1" applyProtection="1">
      <alignment horizontal="center" vertical="center"/>
      <protection locked="0"/>
    </xf>
    <xf numFmtId="2" fontId="29" fillId="11" borderId="42" xfId="12" applyNumberFormat="1" applyFont="1" applyFill="1" applyBorder="1" applyAlignment="1">
      <alignment horizontal="center" vertical="center"/>
    </xf>
    <xf numFmtId="2" fontId="31" fillId="11" borderId="42" xfId="12" applyNumberFormat="1" applyFont="1" applyFill="1" applyBorder="1" applyAlignment="1">
      <alignment horizontal="center" vertical="center"/>
    </xf>
    <xf numFmtId="2" fontId="28" fillId="11" borderId="40" xfId="12" applyNumberFormat="1" applyFont="1" applyFill="1" applyBorder="1" applyAlignment="1">
      <alignment horizontal="center" vertical="center"/>
    </xf>
    <xf numFmtId="2" fontId="28" fillId="11" borderId="39" xfId="12" applyNumberFormat="1" applyFont="1" applyFill="1" applyBorder="1" applyAlignment="1">
      <alignment horizontal="center" vertical="center"/>
    </xf>
    <xf numFmtId="2" fontId="28" fillId="11" borderId="38" xfId="12" applyNumberFormat="1" applyFont="1" applyFill="1" applyBorder="1" applyAlignment="1">
      <alignment horizontal="center" vertical="center"/>
    </xf>
    <xf numFmtId="2" fontId="28" fillId="11" borderId="36" xfId="12" applyNumberFormat="1" applyFont="1" applyFill="1" applyBorder="1" applyAlignment="1">
      <alignment horizontal="center" vertical="center"/>
    </xf>
    <xf numFmtId="2" fontId="28" fillId="11" borderId="35" xfId="12" applyNumberFormat="1" applyFont="1" applyFill="1" applyBorder="1" applyAlignment="1">
      <alignment horizontal="center" vertical="center"/>
    </xf>
    <xf numFmtId="2" fontId="28" fillId="11" borderId="34" xfId="12" applyNumberFormat="1" applyFont="1" applyFill="1" applyBorder="1" applyAlignment="1">
      <alignment horizontal="center" vertical="center"/>
    </xf>
    <xf numFmtId="2" fontId="28" fillId="11" borderId="32" xfId="12" applyNumberFormat="1" applyFont="1" applyFill="1" applyBorder="1" applyAlignment="1">
      <alignment horizontal="center" vertical="center"/>
    </xf>
    <xf numFmtId="2" fontId="28" fillId="11" borderId="31" xfId="12" applyNumberFormat="1" applyFont="1" applyFill="1" applyBorder="1" applyAlignment="1">
      <alignment horizontal="center" vertical="center"/>
    </xf>
    <xf numFmtId="2" fontId="28" fillId="11" borderId="30" xfId="12" applyNumberFormat="1" applyFont="1" applyFill="1" applyBorder="1" applyAlignment="1">
      <alignment horizontal="center" vertical="center"/>
    </xf>
    <xf numFmtId="0" fontId="46" fillId="11" borderId="70" xfId="0" applyFont="1" applyFill="1" applyBorder="1" applyAlignment="1">
      <alignment horizontal="center" wrapText="1"/>
    </xf>
    <xf numFmtId="0" fontId="46" fillId="11" borderId="68" xfId="0" applyFont="1" applyFill="1" applyBorder="1" applyAlignment="1">
      <alignment horizontal="center" wrapText="1"/>
    </xf>
    <xf numFmtId="0" fontId="46" fillId="11" borderId="69" xfId="0" applyFont="1" applyFill="1" applyBorder="1" applyAlignment="1">
      <alignment horizontal="center" wrapText="1"/>
    </xf>
    <xf numFmtId="2" fontId="47" fillId="11" borderId="4" xfId="0" applyNumberFormat="1" applyFont="1" applyFill="1" applyBorder="1" applyAlignment="1" applyProtection="1">
      <alignment horizontal="center" wrapText="1"/>
      <protection locked="0"/>
    </xf>
    <xf numFmtId="2" fontId="47" fillId="11" borderId="28" xfId="0" applyNumberFormat="1" applyFont="1" applyFill="1" applyBorder="1" applyAlignment="1" applyProtection="1">
      <alignment horizontal="center" wrapText="1"/>
      <protection locked="0"/>
    </xf>
    <xf numFmtId="2" fontId="47" fillId="11" borderId="22" xfId="0" applyNumberFormat="1" applyFont="1" applyFill="1" applyBorder="1" applyAlignment="1">
      <alignment horizontal="center" wrapText="1"/>
    </xf>
    <xf numFmtId="2" fontId="47" fillId="11" borderId="23" xfId="0" applyNumberFormat="1" applyFont="1" applyFill="1" applyBorder="1" applyAlignment="1">
      <alignment horizontal="center" wrapText="1"/>
    </xf>
    <xf numFmtId="2" fontId="47" fillId="11" borderId="4" xfId="0" applyNumberFormat="1" applyFont="1" applyFill="1" applyBorder="1" applyAlignment="1">
      <alignment horizontal="center" wrapText="1"/>
    </xf>
    <xf numFmtId="2" fontId="47" fillId="11" borderId="28" xfId="0" applyNumberFormat="1" applyFont="1" applyFill="1" applyBorder="1" applyAlignment="1">
      <alignment horizontal="center" wrapText="1"/>
    </xf>
    <xf numFmtId="0" fontId="47" fillId="11" borderId="4" xfId="0" applyFont="1" applyFill="1" applyBorder="1" applyAlignment="1">
      <alignment horizontal="center" wrapText="1"/>
    </xf>
    <xf numFmtId="0" fontId="47" fillId="11" borderId="28" xfId="0" applyFont="1" applyFill="1" applyBorder="1" applyAlignment="1">
      <alignment horizontal="center" wrapText="1"/>
    </xf>
    <xf numFmtId="9" fontId="47" fillId="11" borderId="25" xfId="0" applyNumberFormat="1" applyFont="1" applyFill="1" applyBorder="1" applyAlignment="1">
      <alignment horizontal="center" wrapText="1"/>
    </xf>
    <xf numFmtId="9" fontId="47" fillId="11" borderId="26" xfId="0" applyNumberFormat="1" applyFont="1" applyFill="1" applyBorder="1" applyAlignment="1">
      <alignment horizontal="center" wrapText="1"/>
    </xf>
    <xf numFmtId="0" fontId="44" fillId="10" borderId="66" xfId="0" applyFont="1" applyFill="1" applyBorder="1" applyAlignment="1">
      <alignment horizontal="center" wrapText="1"/>
    </xf>
    <xf numFmtId="2" fontId="47" fillId="11" borderId="21" xfId="0" applyNumberFormat="1" applyFont="1" applyFill="1" applyBorder="1" applyAlignment="1" applyProtection="1">
      <alignment horizontal="center" wrapText="1"/>
      <protection locked="0"/>
    </xf>
    <xf numFmtId="2" fontId="47" fillId="11" borderId="22" xfId="0" applyNumberFormat="1" applyFont="1" applyFill="1" applyBorder="1" applyAlignment="1" applyProtection="1">
      <alignment horizontal="center" wrapText="1"/>
      <protection locked="0"/>
    </xf>
    <xf numFmtId="2" fontId="47" fillId="11" borderId="23" xfId="0" applyNumberFormat="1" applyFont="1" applyFill="1" applyBorder="1" applyAlignment="1" applyProtection="1">
      <alignment horizontal="center" wrapText="1"/>
      <protection locked="0"/>
    </xf>
    <xf numFmtId="2" fontId="47" fillId="11" borderId="29" xfId="0" applyNumberFormat="1" applyFont="1" applyFill="1" applyBorder="1" applyAlignment="1" applyProtection="1">
      <alignment horizontal="center" wrapText="1"/>
      <protection locked="0"/>
    </xf>
    <xf numFmtId="2" fontId="47" fillId="11" borderId="24" xfId="0" applyNumberFormat="1" applyFont="1" applyFill="1" applyBorder="1" applyAlignment="1" applyProtection="1">
      <alignment horizontal="center" wrapText="1"/>
      <protection locked="0"/>
    </xf>
    <xf numFmtId="2" fontId="47" fillId="11" borderId="25" xfId="0" applyNumberFormat="1" applyFont="1" applyFill="1" applyBorder="1" applyAlignment="1" applyProtection="1">
      <alignment horizontal="center" wrapText="1"/>
      <protection locked="0"/>
    </xf>
    <xf numFmtId="2" fontId="47" fillId="11" borderId="26" xfId="0" applyNumberFormat="1" applyFont="1" applyFill="1" applyBorder="1" applyAlignment="1" applyProtection="1">
      <alignment horizontal="center" wrapText="1"/>
      <protection locked="0"/>
    </xf>
    <xf numFmtId="164" fontId="44" fillId="10" borderId="19" xfId="0" applyNumberFormat="1" applyFont="1" applyFill="1" applyBorder="1" applyAlignment="1">
      <alignment horizontal="center" wrapText="1"/>
    </xf>
    <xf numFmtId="0" fontId="45" fillId="10" borderId="41" xfId="12" applyFont="1" applyFill="1" applyBorder="1" applyAlignment="1">
      <alignment horizontal="center" vertical="center"/>
    </xf>
    <xf numFmtId="0" fontId="36" fillId="10" borderId="37" xfId="12" applyFont="1" applyFill="1" applyBorder="1" applyAlignment="1">
      <alignment horizontal="center" vertical="center"/>
    </xf>
    <xf numFmtId="0" fontId="45" fillId="10" borderId="33" xfId="12" applyFont="1" applyFill="1" applyBorder="1" applyAlignment="1">
      <alignment horizontal="center" vertical="center"/>
    </xf>
    <xf numFmtId="0" fontId="45" fillId="10" borderId="37" xfId="12" applyFont="1" applyFill="1" applyBorder="1" applyAlignment="1">
      <alignment horizontal="center" vertical="center"/>
    </xf>
    <xf numFmtId="0" fontId="26" fillId="0" borderId="0" xfId="0" applyFont="1" applyAlignment="1">
      <alignment vertical="center" wrapText="1"/>
    </xf>
    <xf numFmtId="0" fontId="24" fillId="7" borderId="1" xfId="7" applyFont="1" applyFill="1" applyBorder="1" applyAlignment="1">
      <alignment horizontal="center" vertical="center"/>
    </xf>
    <xf numFmtId="0" fontId="24" fillId="7" borderId="8" xfId="7" applyFont="1" applyFill="1" applyBorder="1" applyAlignment="1">
      <alignment horizontal="center" vertical="center"/>
    </xf>
    <xf numFmtId="0" fontId="27" fillId="9" borderId="73" xfId="0" applyFont="1" applyFill="1" applyBorder="1" applyAlignment="1">
      <alignment horizontal="center" vertical="center" wrapText="1"/>
    </xf>
    <xf numFmtId="0" fontId="26" fillId="0" borderId="56" xfId="0" applyFont="1" applyBorder="1" applyAlignment="1">
      <alignment vertical="center" wrapText="1"/>
    </xf>
    <xf numFmtId="0" fontId="26" fillId="0" borderId="72" xfId="0" applyFont="1" applyBorder="1" applyAlignment="1">
      <alignment vertical="center" wrapText="1"/>
    </xf>
    <xf numFmtId="164" fontId="34" fillId="12" borderId="41" xfId="12" applyNumberFormat="1" applyFont="1" applyFill="1" applyBorder="1" applyAlignment="1" applyProtection="1">
      <alignment horizontal="center" vertical="center"/>
      <protection locked="0"/>
    </xf>
    <xf numFmtId="164" fontId="34" fillId="12" borderId="37" xfId="12" applyNumberFormat="1" applyFont="1" applyFill="1" applyBorder="1" applyAlignment="1" applyProtection="1">
      <alignment horizontal="center" vertical="center"/>
      <protection locked="0"/>
    </xf>
    <xf numFmtId="164" fontId="34" fillId="12" borderId="46" xfId="12" applyNumberFormat="1" applyFont="1" applyFill="1" applyBorder="1" applyAlignment="1" applyProtection="1">
      <alignment horizontal="center" vertical="center"/>
      <protection locked="0"/>
    </xf>
    <xf numFmtId="164" fontId="34" fillId="0" borderId="51" xfId="12" applyNumberFormat="1" applyFont="1" applyBorder="1" applyAlignment="1">
      <alignment horizontal="center" vertical="center"/>
    </xf>
    <xf numFmtId="164" fontId="34" fillId="0" borderId="47" xfId="12" applyNumberFormat="1" applyFont="1" applyBorder="1" applyAlignment="1">
      <alignment horizontal="center" vertical="center"/>
    </xf>
    <xf numFmtId="164" fontId="34" fillId="0" borderId="45" xfId="12" applyNumberFormat="1" applyFont="1" applyBorder="1" applyAlignment="1">
      <alignment horizontal="center" vertical="center"/>
    </xf>
    <xf numFmtId="0" fontId="49" fillId="5" borderId="27" xfId="0" applyFont="1" applyFill="1" applyBorder="1" applyAlignment="1" applyProtection="1">
      <alignment horizontal="center" vertical="center" wrapText="1"/>
      <protection locked="0"/>
    </xf>
    <xf numFmtId="0" fontId="49" fillId="5" borderId="67" xfId="0" applyFont="1" applyFill="1" applyBorder="1" applyAlignment="1" applyProtection="1">
      <alignment horizontal="center" vertical="center" wrapText="1"/>
      <protection locked="0"/>
    </xf>
    <xf numFmtId="0" fontId="20" fillId="0" borderId="0" xfId="0" applyFont="1" applyAlignment="1">
      <alignment horizontal="center" wrapText="1"/>
    </xf>
    <xf numFmtId="0" fontId="0" fillId="8" borderId="0" xfId="0" applyFill="1" applyAlignment="1">
      <alignment horizontal="center" wrapText="1"/>
    </xf>
    <xf numFmtId="44" fontId="40" fillId="7" borderId="62" xfId="5" applyFont="1" applyFill="1" applyBorder="1" applyAlignment="1">
      <alignment horizontal="center" vertical="center" wrapText="1"/>
    </xf>
    <xf numFmtId="44" fontId="40" fillId="7" borderId="61" xfId="5" applyFont="1" applyFill="1" applyBorder="1" applyAlignment="1">
      <alignment horizontal="center" vertical="center" wrapText="1"/>
    </xf>
    <xf numFmtId="44" fontId="40" fillId="7" borderId="60" xfId="5" applyFont="1" applyFill="1" applyBorder="1" applyAlignment="1">
      <alignment horizontal="center" vertical="center" wrapText="1"/>
    </xf>
    <xf numFmtId="44" fontId="40" fillId="7" borderId="54" xfId="5" applyFont="1" applyFill="1" applyBorder="1" applyAlignment="1">
      <alignment horizontal="center" vertical="center" wrapText="1"/>
    </xf>
    <xf numFmtId="44" fontId="40" fillId="7" borderId="59" xfId="5" applyFont="1" applyFill="1" applyBorder="1" applyAlignment="1">
      <alignment horizontal="center" vertical="center" wrapText="1"/>
    </xf>
    <xf numFmtId="44" fontId="40" fillId="7" borderId="58" xfId="5" applyFont="1" applyFill="1" applyBorder="1" applyAlignment="1">
      <alignment horizontal="center" vertical="center" wrapText="1"/>
    </xf>
    <xf numFmtId="44" fontId="25" fillId="0" borderId="0" xfId="5" applyFont="1" applyFill="1" applyBorder="1" applyAlignment="1">
      <alignment horizontal="center" vertical="center" wrapText="1"/>
    </xf>
    <xf numFmtId="44" fontId="48" fillId="0" borderId="62" xfId="5" applyFont="1" applyFill="1" applyBorder="1" applyAlignment="1">
      <alignment horizontal="center" vertical="center" wrapText="1"/>
    </xf>
    <xf numFmtId="44" fontId="48" fillId="0" borderId="61" xfId="5" applyFont="1" applyFill="1" applyBorder="1" applyAlignment="1">
      <alignment horizontal="center" vertical="center" wrapText="1"/>
    </xf>
    <xf numFmtId="44" fontId="48" fillId="0" borderId="60" xfId="5" applyFont="1" applyFill="1" applyBorder="1" applyAlignment="1">
      <alignment horizontal="center" vertical="center" wrapText="1"/>
    </xf>
    <xf numFmtId="44" fontId="48" fillId="0" borderId="56" xfId="5" applyFont="1" applyFill="1" applyBorder="1" applyAlignment="1">
      <alignment horizontal="center" vertical="center" wrapText="1"/>
    </xf>
    <xf numFmtId="44" fontId="48" fillId="0" borderId="0" xfId="5" applyFont="1" applyFill="1" applyBorder="1" applyAlignment="1">
      <alignment horizontal="center" vertical="center" wrapText="1"/>
    </xf>
    <xf numFmtId="44" fontId="48" fillId="0" borderId="72" xfId="5" applyFont="1" applyFill="1" applyBorder="1" applyAlignment="1">
      <alignment horizontal="center" vertical="center" wrapText="1"/>
    </xf>
    <xf numFmtId="44" fontId="48" fillId="0" borderId="54" xfId="5" applyFont="1" applyFill="1" applyBorder="1" applyAlignment="1">
      <alignment horizontal="center" vertical="center" wrapText="1"/>
    </xf>
    <xf numFmtId="44" fontId="48" fillId="0" borderId="59" xfId="5" applyFont="1" applyFill="1" applyBorder="1" applyAlignment="1">
      <alignment horizontal="center" vertical="center" wrapText="1"/>
    </xf>
    <xf numFmtId="44" fontId="48" fillId="0" borderId="58" xfId="5" applyFont="1" applyFill="1" applyBorder="1" applyAlignment="1">
      <alignment horizontal="center" vertical="center" wrapText="1"/>
    </xf>
    <xf numFmtId="0" fontId="21" fillId="8" borderId="0" xfId="0" applyFont="1" applyFill="1" applyAlignment="1">
      <alignment horizontal="center" vertical="center"/>
    </xf>
    <xf numFmtId="0" fontId="22" fillId="8" borderId="0" xfId="0" applyFont="1" applyFill="1" applyAlignment="1">
      <alignment horizontal="center" vertical="center"/>
    </xf>
    <xf numFmtId="0" fontId="23" fillId="8" borderId="0" xfId="0" applyFont="1" applyFill="1" applyAlignment="1">
      <alignment horizontal="center" vertical="center"/>
    </xf>
    <xf numFmtId="49" fontId="40" fillId="7" borderId="62" xfId="5" applyNumberFormat="1" applyFont="1" applyFill="1" applyBorder="1" applyAlignment="1">
      <alignment horizontal="center" vertical="center" wrapText="1"/>
    </xf>
    <xf numFmtId="49" fontId="40" fillId="7" borderId="61" xfId="5" applyNumberFormat="1" applyFont="1" applyFill="1" applyBorder="1" applyAlignment="1">
      <alignment horizontal="center" vertical="center" wrapText="1"/>
    </xf>
    <xf numFmtId="49" fontId="40" fillId="7" borderId="60" xfId="5" applyNumberFormat="1" applyFont="1" applyFill="1" applyBorder="1" applyAlignment="1">
      <alignment horizontal="center" vertical="center" wrapText="1"/>
    </xf>
    <xf numFmtId="49" fontId="40" fillId="7" borderId="56" xfId="5" applyNumberFormat="1" applyFont="1" applyFill="1" applyBorder="1" applyAlignment="1">
      <alignment horizontal="center" vertical="center" wrapText="1"/>
    </xf>
    <xf numFmtId="49" fontId="40" fillId="7" borderId="0" xfId="5" applyNumberFormat="1" applyFont="1" applyFill="1" applyBorder="1" applyAlignment="1">
      <alignment horizontal="center" vertical="center" wrapText="1"/>
    </xf>
    <xf numFmtId="49" fontId="40" fillId="7" borderId="72" xfId="5" applyNumberFormat="1" applyFont="1" applyFill="1" applyBorder="1" applyAlignment="1">
      <alignment horizontal="center" vertical="center" wrapText="1"/>
    </xf>
    <xf numFmtId="49" fontId="40" fillId="7" borderId="54" xfId="5" applyNumberFormat="1" applyFont="1" applyFill="1" applyBorder="1" applyAlignment="1">
      <alignment horizontal="center" vertical="center" wrapText="1"/>
    </xf>
    <xf numFmtId="49" fontId="40" fillId="7" borderId="59" xfId="5" applyNumberFormat="1" applyFont="1" applyFill="1" applyBorder="1" applyAlignment="1">
      <alignment horizontal="center" vertical="center" wrapText="1"/>
    </xf>
    <xf numFmtId="49" fontId="40" fillId="7" borderId="58" xfId="5"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10" fontId="49" fillId="5" borderId="1" xfId="11" applyFont="1" applyFill="1" applyBorder="1" applyAlignment="1" applyProtection="1">
      <alignment horizontal="center" vertical="center" wrapText="1"/>
      <protection locked="0"/>
    </xf>
    <xf numFmtId="10" fontId="49" fillId="5" borderId="2" xfId="11" applyFont="1" applyFill="1" applyBorder="1" applyAlignment="1" applyProtection="1">
      <alignment horizontal="center" vertical="center" wrapText="1"/>
      <protection locked="0"/>
    </xf>
    <xf numFmtId="1" fontId="49" fillId="5" borderId="1" xfId="11" applyNumberFormat="1" applyFont="1" applyFill="1" applyBorder="1" applyAlignment="1" applyProtection="1">
      <alignment horizontal="center" vertical="center" wrapText="1"/>
      <protection locked="0"/>
    </xf>
    <xf numFmtId="1" fontId="49" fillId="5" borderId="2" xfId="11" applyNumberFormat="1" applyFont="1" applyFill="1" applyBorder="1" applyAlignment="1" applyProtection="1">
      <alignment horizontal="center" vertical="center" wrapText="1"/>
      <protection locked="0"/>
    </xf>
    <xf numFmtId="0" fontId="49" fillId="5" borderId="1" xfId="11" applyNumberFormat="1" applyFont="1" applyFill="1" applyBorder="1" applyAlignment="1" applyProtection="1">
      <alignment horizontal="center" vertical="center" wrapText="1"/>
      <protection locked="0"/>
    </xf>
    <xf numFmtId="0" fontId="49" fillId="5" borderId="2" xfId="11" applyNumberFormat="1" applyFont="1" applyFill="1" applyBorder="1" applyAlignment="1" applyProtection="1">
      <alignment horizontal="center" vertical="center" wrapText="1"/>
      <protection locked="0"/>
    </xf>
    <xf numFmtId="0" fontId="49" fillId="5" borderId="16" xfId="3" applyFont="1" applyFill="1" applyBorder="1" applyAlignment="1" applyProtection="1">
      <alignment horizontal="center" vertical="center"/>
      <protection locked="0"/>
    </xf>
    <xf numFmtId="0" fontId="49" fillId="5" borderId="17" xfId="3" applyFont="1" applyFill="1" applyBorder="1" applyAlignment="1" applyProtection="1">
      <alignment horizontal="center" vertical="center"/>
      <protection locked="0"/>
    </xf>
    <xf numFmtId="0" fontId="49" fillId="5" borderId="18" xfId="3" applyFont="1" applyFill="1" applyBorder="1" applyAlignment="1" applyProtection="1">
      <alignment horizontal="center" vertical="center"/>
      <protection locked="0"/>
    </xf>
    <xf numFmtId="0" fontId="18" fillId="0" borderId="0" xfId="10" applyFont="1" applyFill="1" applyAlignment="1">
      <alignment vertical="center" wrapText="1"/>
    </xf>
    <xf numFmtId="0" fontId="12" fillId="0" borderId="0" xfId="10" applyFont="1" applyFill="1" applyAlignment="1">
      <alignment vertical="center" wrapText="1"/>
    </xf>
    <xf numFmtId="0" fontId="41" fillId="10" borderId="8" xfId="0" applyFont="1" applyFill="1" applyBorder="1" applyAlignment="1">
      <alignment horizontal="center" vertical="center" wrapText="1"/>
    </xf>
    <xf numFmtId="0" fontId="41" fillId="10" borderId="9" xfId="0" applyFont="1" applyFill="1" applyBorder="1" applyAlignment="1">
      <alignment horizontal="center" vertical="center" wrapText="1"/>
    </xf>
    <xf numFmtId="0" fontId="41" fillId="10" borderId="10" xfId="0" applyFont="1" applyFill="1" applyBorder="1" applyAlignment="1">
      <alignment horizontal="center" vertical="center" wrapText="1"/>
    </xf>
    <xf numFmtId="0" fontId="41" fillId="10" borderId="11" xfId="0" applyFont="1" applyFill="1" applyBorder="1" applyAlignment="1">
      <alignment horizontal="center" vertical="center" wrapText="1"/>
    </xf>
    <xf numFmtId="0" fontId="41" fillId="10" borderId="0" xfId="0" applyFont="1" applyFill="1" applyAlignment="1">
      <alignment horizontal="center" vertical="center" wrapText="1"/>
    </xf>
    <xf numFmtId="0" fontId="41"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41" fillId="10" borderId="14" xfId="0" applyFont="1" applyFill="1" applyBorder="1" applyAlignment="1">
      <alignment horizontal="center" vertical="center" wrapText="1"/>
    </xf>
    <xf numFmtId="0" fontId="41" fillId="10" borderId="15" xfId="0" applyFont="1" applyFill="1" applyBorder="1" applyAlignment="1">
      <alignment horizontal="center" vertical="center" wrapText="1"/>
    </xf>
    <xf numFmtId="0" fontId="40" fillId="10" borderId="9" xfId="0" applyFont="1" applyFill="1" applyBorder="1" applyAlignment="1">
      <alignment horizontal="center" wrapText="1"/>
    </xf>
    <xf numFmtId="0" fontId="40" fillId="10" borderId="10" xfId="0" applyFont="1" applyFill="1" applyBorder="1" applyAlignment="1">
      <alignment horizontal="center" wrapText="1"/>
    </xf>
    <xf numFmtId="0" fontId="40" fillId="10" borderId="14" xfId="0" applyFont="1" applyFill="1" applyBorder="1" applyAlignment="1">
      <alignment horizontal="center" wrapText="1"/>
    </xf>
    <xf numFmtId="0" fontId="40" fillId="10" borderId="15" xfId="0" applyFont="1" applyFill="1" applyBorder="1" applyAlignment="1">
      <alignment horizontal="center" wrapText="1"/>
    </xf>
    <xf numFmtId="0" fontId="40" fillId="10" borderId="9" xfId="0" applyFont="1" applyFill="1" applyBorder="1" applyAlignment="1">
      <alignment horizontal="center" vertical="center" wrapText="1"/>
    </xf>
    <xf numFmtId="0" fontId="40" fillId="10" borderId="10" xfId="0" applyFont="1" applyFill="1" applyBorder="1" applyAlignment="1">
      <alignment horizontal="center" vertical="center" wrapText="1"/>
    </xf>
    <xf numFmtId="0" fontId="40" fillId="10" borderId="0" xfId="0" applyFont="1" applyFill="1" applyAlignment="1">
      <alignment horizontal="center" vertical="center" wrapText="1"/>
    </xf>
    <xf numFmtId="0" fontId="40" fillId="10" borderId="12" xfId="0" applyFont="1" applyFill="1" applyBorder="1" applyAlignment="1">
      <alignment horizontal="center" vertical="center" wrapText="1"/>
    </xf>
    <xf numFmtId="0" fontId="40" fillId="10" borderId="14" xfId="0" applyFont="1" applyFill="1" applyBorder="1" applyAlignment="1">
      <alignment horizontal="center" vertical="center" wrapText="1"/>
    </xf>
    <xf numFmtId="0" fontId="40" fillId="10" borderId="15" xfId="0" applyFont="1" applyFill="1" applyBorder="1" applyAlignment="1">
      <alignment horizontal="center" vertical="center" wrapText="1"/>
    </xf>
    <xf numFmtId="0" fontId="40" fillId="0" borderId="8" xfId="0" applyFont="1" applyBorder="1" applyAlignment="1" applyProtection="1">
      <alignment horizontal="left" vertical="top" wrapText="1"/>
      <protection locked="0"/>
    </xf>
    <xf numFmtId="0" fontId="40" fillId="0" borderId="9" xfId="0" applyFont="1" applyBorder="1" applyAlignment="1" applyProtection="1">
      <alignment horizontal="left" vertical="top" wrapText="1"/>
      <protection locked="0"/>
    </xf>
    <xf numFmtId="0" fontId="40" fillId="0" borderId="10" xfId="0" applyFont="1" applyBorder="1" applyAlignment="1" applyProtection="1">
      <alignment horizontal="left" vertical="top" wrapText="1"/>
      <protection locked="0"/>
    </xf>
    <xf numFmtId="0" fontId="40" fillId="0" borderId="11"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2" xfId="0" applyFont="1" applyBorder="1" applyAlignment="1" applyProtection="1">
      <alignment horizontal="left" vertical="top" wrapText="1"/>
      <protection locked="0"/>
    </xf>
    <xf numFmtId="0" fontId="40" fillId="0" borderId="13" xfId="0" applyFont="1" applyBorder="1" applyAlignment="1" applyProtection="1">
      <alignment horizontal="left" vertical="top" wrapText="1"/>
      <protection locked="0"/>
    </xf>
    <xf numFmtId="0" fontId="40" fillId="0" borderId="14" xfId="0" applyFont="1" applyBorder="1" applyAlignment="1" applyProtection="1">
      <alignment horizontal="left" vertical="top" wrapText="1"/>
      <protection locked="0"/>
    </xf>
    <xf numFmtId="0" fontId="40" fillId="0" borderId="15" xfId="0" applyFont="1" applyBorder="1" applyAlignment="1" applyProtection="1">
      <alignment horizontal="left" vertical="top" wrapText="1"/>
      <protection locked="0"/>
    </xf>
    <xf numFmtId="0" fontId="34" fillId="10" borderId="65" xfId="12" applyFont="1" applyFill="1" applyBorder="1" applyAlignment="1">
      <alignment horizontal="center"/>
    </xf>
    <xf numFmtId="0" fontId="34" fillId="10" borderId="64" xfId="12" applyFont="1" applyFill="1" applyBorder="1" applyAlignment="1">
      <alignment horizontal="center"/>
    </xf>
    <xf numFmtId="0" fontId="41" fillId="10" borderId="5" xfId="0" applyFont="1" applyFill="1" applyBorder="1" applyAlignment="1">
      <alignment horizontal="center" vertical="center" wrapText="1"/>
    </xf>
    <xf numFmtId="0" fontId="41" fillId="10" borderId="71" xfId="0" applyFont="1" applyFill="1" applyBorder="1" applyAlignment="1">
      <alignment horizontal="center" vertical="center" wrapText="1"/>
    </xf>
    <xf numFmtId="0" fontId="41" fillId="10" borderId="27" xfId="0" applyFont="1" applyFill="1" applyBorder="1" applyAlignment="1">
      <alignment horizontal="center" vertical="center" wrapText="1"/>
    </xf>
    <xf numFmtId="0" fontId="37" fillId="0" borderId="0" xfId="12" applyFont="1" applyAlignment="1">
      <alignment horizontal="left"/>
    </xf>
    <xf numFmtId="0" fontId="38" fillId="0" borderId="0" xfId="12" applyFont="1" applyAlignment="1">
      <alignment horizontal="left"/>
    </xf>
    <xf numFmtId="0" fontId="34" fillId="10" borderId="16" xfId="12" applyFont="1" applyFill="1" applyBorder="1" applyAlignment="1">
      <alignment horizontal="center"/>
    </xf>
    <xf numFmtId="0" fontId="34" fillId="10" borderId="17" xfId="12" applyFont="1" applyFill="1" applyBorder="1" applyAlignment="1">
      <alignment horizontal="center"/>
    </xf>
    <xf numFmtId="0" fontId="34" fillId="10" borderId="18" xfId="12" applyFont="1" applyFill="1" applyBorder="1" applyAlignment="1">
      <alignment horizontal="center"/>
    </xf>
    <xf numFmtId="0" fontId="34" fillId="10" borderId="52" xfId="12" applyFont="1" applyFill="1" applyBorder="1" applyAlignment="1">
      <alignment horizontal="center"/>
    </xf>
    <xf numFmtId="166" fontId="34" fillId="10" borderId="54" xfId="12" applyNumberFormat="1" applyFont="1" applyFill="1" applyBorder="1" applyAlignment="1">
      <alignment horizontal="center"/>
    </xf>
    <xf numFmtId="166" fontId="34" fillId="10" borderId="59" xfId="12" applyNumberFormat="1" applyFont="1" applyFill="1" applyBorder="1" applyAlignment="1">
      <alignment horizontal="center"/>
    </xf>
    <xf numFmtId="0" fontId="42" fillId="10" borderId="8" xfId="12" applyFont="1" applyFill="1" applyBorder="1" applyAlignment="1">
      <alignment horizontal="center" vertical="center" wrapText="1"/>
    </xf>
    <xf numFmtId="0" fontId="42" fillId="10" borderId="9" xfId="12" applyFont="1" applyFill="1" applyBorder="1" applyAlignment="1">
      <alignment horizontal="center" vertical="center" wrapText="1"/>
    </xf>
    <xf numFmtId="0" fontId="42" fillId="10" borderId="10" xfId="12" applyFont="1" applyFill="1" applyBorder="1" applyAlignment="1">
      <alignment horizontal="center" vertical="center" wrapText="1"/>
    </xf>
    <xf numFmtId="0" fontId="42" fillId="10" borderId="11" xfId="12" applyFont="1" applyFill="1" applyBorder="1" applyAlignment="1">
      <alignment horizontal="center" vertical="center" wrapText="1"/>
    </xf>
    <xf numFmtId="0" fontId="42" fillId="10" borderId="0" xfId="12" applyFont="1" applyFill="1" applyAlignment="1">
      <alignment horizontal="center" vertical="center" wrapText="1"/>
    </xf>
    <xf numFmtId="0" fontId="42" fillId="10" borderId="12" xfId="12" applyFont="1" applyFill="1" applyBorder="1" applyAlignment="1">
      <alignment horizontal="center" vertical="center" wrapText="1"/>
    </xf>
    <xf numFmtId="0" fontId="42" fillId="10" borderId="13" xfId="12" applyFont="1" applyFill="1" applyBorder="1" applyAlignment="1">
      <alignment horizontal="center" vertical="center" wrapText="1"/>
    </xf>
    <xf numFmtId="0" fontId="42" fillId="10" borderId="14" xfId="12" applyFont="1" applyFill="1" applyBorder="1" applyAlignment="1">
      <alignment horizontal="center" vertical="center" wrapText="1"/>
    </xf>
    <xf numFmtId="0" fontId="42" fillId="10" borderId="15" xfId="12" applyFont="1" applyFill="1" applyBorder="1" applyAlignment="1">
      <alignment horizontal="center" vertical="center" wrapText="1"/>
    </xf>
    <xf numFmtId="1" fontId="34" fillId="10" borderId="65" xfId="12" applyNumberFormat="1" applyFont="1" applyFill="1" applyBorder="1" applyAlignment="1">
      <alignment horizontal="center"/>
    </xf>
    <xf numFmtId="0" fontId="40" fillId="0" borderId="8" xfId="0" applyFont="1" applyBorder="1" applyAlignment="1" applyProtection="1">
      <alignment horizontal="center" vertical="top" wrapText="1"/>
      <protection locked="0"/>
    </xf>
    <xf numFmtId="0" fontId="40" fillId="0" borderId="9" xfId="0" applyFont="1" applyBorder="1" applyAlignment="1" applyProtection="1">
      <alignment horizontal="center" vertical="top" wrapText="1"/>
      <protection locked="0"/>
    </xf>
    <xf numFmtId="0" fontId="40" fillId="0" borderId="10" xfId="0" applyFont="1" applyBorder="1" applyAlignment="1" applyProtection="1">
      <alignment horizontal="center" vertical="top" wrapText="1"/>
      <protection locked="0"/>
    </xf>
    <xf numFmtId="0" fontId="40" fillId="0" borderId="11" xfId="0" applyFont="1" applyBorder="1" applyAlignment="1" applyProtection="1">
      <alignment horizontal="center" vertical="top" wrapText="1"/>
      <protection locked="0"/>
    </xf>
    <xf numFmtId="0" fontId="40" fillId="0" borderId="0" xfId="0" applyFont="1" applyAlignment="1" applyProtection="1">
      <alignment horizontal="center" vertical="top" wrapText="1"/>
      <protection locked="0"/>
    </xf>
    <xf numFmtId="0" fontId="40" fillId="0" borderId="12" xfId="0" applyFont="1" applyBorder="1" applyAlignment="1" applyProtection="1">
      <alignment horizontal="center" vertical="top" wrapText="1"/>
      <protection locked="0"/>
    </xf>
    <xf numFmtId="0" fontId="40" fillId="0" borderId="13" xfId="0" applyFont="1" applyBorder="1" applyAlignment="1" applyProtection="1">
      <alignment horizontal="center" vertical="top" wrapText="1"/>
      <protection locked="0"/>
    </xf>
    <xf numFmtId="0" fontId="40" fillId="0" borderId="14" xfId="0" applyFont="1" applyBorder="1" applyAlignment="1" applyProtection="1">
      <alignment horizontal="center" vertical="top" wrapText="1"/>
      <protection locked="0"/>
    </xf>
    <xf numFmtId="0" fontId="40" fillId="0" borderId="15" xfId="0" applyFont="1" applyBorder="1" applyAlignment="1" applyProtection="1">
      <alignment horizontal="center" vertical="top" wrapText="1"/>
      <protection locked="0"/>
    </xf>
    <xf numFmtId="0" fontId="29" fillId="11" borderId="62" xfId="12" applyFont="1" applyFill="1" applyBorder="1" applyAlignment="1">
      <alignment horizontal="center" vertical="center" wrapText="1"/>
    </xf>
    <xf numFmtId="0" fontId="29" fillId="11" borderId="61" xfId="12" applyFont="1" applyFill="1" applyBorder="1" applyAlignment="1">
      <alignment horizontal="center" vertical="center" wrapText="1"/>
    </xf>
    <xf numFmtId="0" fontId="29" fillId="11" borderId="60" xfId="12" applyFont="1" applyFill="1" applyBorder="1" applyAlignment="1">
      <alignment horizontal="center" vertical="center" wrapText="1"/>
    </xf>
    <xf numFmtId="0" fontId="29" fillId="11" borderId="54" xfId="12" applyFont="1" applyFill="1" applyBorder="1" applyAlignment="1">
      <alignment horizontal="center" vertical="center" wrapText="1"/>
    </xf>
    <xf numFmtId="0" fontId="29" fillId="11" borderId="59" xfId="12" applyFont="1" applyFill="1" applyBorder="1" applyAlignment="1">
      <alignment horizontal="center" vertical="center" wrapText="1"/>
    </xf>
    <xf numFmtId="0" fontId="29" fillId="11" borderId="58" xfId="12" applyFont="1" applyFill="1" applyBorder="1" applyAlignment="1">
      <alignment horizontal="center" vertical="center" wrapText="1"/>
    </xf>
    <xf numFmtId="0" fontId="33" fillId="0" borderId="0" xfId="12" applyFont="1" applyAlignment="1">
      <alignment horizontal="center" vertical="center" wrapText="1"/>
    </xf>
    <xf numFmtId="0" fontId="34" fillId="10" borderId="62" xfId="12" applyFont="1" applyFill="1" applyBorder="1" applyAlignment="1">
      <alignment horizontal="center" vertical="center"/>
    </xf>
    <xf numFmtId="0" fontId="34" fillId="10" borderId="56" xfId="12" applyFont="1" applyFill="1" applyBorder="1" applyAlignment="1">
      <alignment horizontal="center" vertical="center"/>
    </xf>
    <xf numFmtId="0" fontId="34" fillId="10" borderId="54" xfId="12" applyFont="1" applyFill="1" applyBorder="1" applyAlignment="1">
      <alignment horizontal="center" vertical="center"/>
    </xf>
    <xf numFmtId="0" fontId="34" fillId="10" borderId="63" xfId="12" applyFont="1" applyFill="1" applyBorder="1" applyAlignment="1">
      <alignment horizontal="center" vertical="center"/>
    </xf>
    <xf numFmtId="0" fontId="34" fillId="10" borderId="57" xfId="12" applyFont="1" applyFill="1" applyBorder="1" applyAlignment="1">
      <alignment horizontal="center" vertical="center"/>
    </xf>
    <xf numFmtId="0" fontId="34" fillId="10" borderId="55" xfId="12" applyFont="1" applyFill="1" applyBorder="1" applyAlignment="1">
      <alignment horizontal="center" vertical="center"/>
    </xf>
    <xf numFmtId="166" fontId="34" fillId="10" borderId="65" xfId="12" applyNumberFormat="1" applyFont="1" applyFill="1" applyBorder="1" applyAlignment="1">
      <alignment horizontal="center"/>
    </xf>
    <xf numFmtId="166" fontId="34" fillId="10" borderId="64" xfId="12" applyNumberFormat="1" applyFont="1" applyFill="1" applyBorder="1" applyAlignment="1">
      <alignment horizontal="center"/>
    </xf>
    <xf numFmtId="166" fontId="34" fillId="10" borderId="52" xfId="12" applyNumberFormat="1" applyFont="1" applyFill="1" applyBorder="1" applyAlignment="1">
      <alignment horizontal="center"/>
    </xf>
    <xf numFmtId="0" fontId="34" fillId="10" borderId="62" xfId="12" applyFont="1" applyFill="1" applyBorder="1" applyAlignment="1">
      <alignment horizontal="center"/>
    </xf>
    <xf numFmtId="0" fontId="34" fillId="10" borderId="61" xfId="12" applyFont="1" applyFill="1" applyBorder="1" applyAlignment="1">
      <alignment horizontal="center"/>
    </xf>
    <xf numFmtId="0" fontId="34" fillId="10" borderId="60" xfId="12" applyFont="1" applyFill="1" applyBorder="1" applyAlignment="1">
      <alignment horizontal="center"/>
    </xf>
  </cellXfs>
  <cellStyles count="13">
    <cellStyle name="20% - Accent1" xfId="11" builtinId="30" customBuiltin="1"/>
    <cellStyle name="20% - Accent6" xfId="7" builtinId="50" customBuiltin="1"/>
    <cellStyle name="40% - Accent1" xfId="9" builtinId="31" customBuiltin="1"/>
    <cellStyle name="Currency" xfId="5" builtinId="4" customBuiltin="1"/>
    <cellStyle name="Explanatory Text" xfId="10" builtinId="53" customBuiltin="1"/>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Normal 2" xfId="12" xr:uid="{0EBBAF9A-7B4E-D44C-A1E3-8D8123A5F41C}"/>
    <cellStyle name="Percent" xfId="6" builtinId="5" customBuiltin="1"/>
    <cellStyle name="Title" xfId="8" builtinId="15" customBuiltin="1"/>
  </cellStyles>
  <dxfs count="510">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rgb="FFC00000"/>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b/>
        <i val="0"/>
        <color theme="1"/>
      </font>
      <fill>
        <patternFill>
          <bgColor rgb="FFE6E6E6"/>
        </patternFill>
      </fill>
    </dxf>
    <dxf>
      <font>
        <b/>
        <i val="0"/>
        <color rgb="FFC00000"/>
      </font>
      <fill>
        <patternFill>
          <bgColor rgb="FFE6E6E6"/>
        </patternFill>
      </fill>
    </dxf>
    <dxf>
      <font>
        <b/>
        <i val="0"/>
        <color theme="1"/>
      </font>
      <fill>
        <patternFill>
          <bgColor rgb="FFE6E6E6"/>
        </patternFill>
      </fill>
    </dxf>
    <dxf>
      <font>
        <b/>
        <i val="0"/>
        <color rgb="FFC00000"/>
      </font>
      <fill>
        <patternFill>
          <bgColor rgb="FFE6E6E6"/>
        </patternFill>
      </fill>
    </dxf>
    <dxf>
      <font>
        <b/>
        <i val="0"/>
        <color theme="1"/>
      </font>
      <fill>
        <patternFill>
          <bgColor rgb="FFE6E6E6"/>
        </patternFill>
      </fill>
    </dxf>
    <dxf>
      <font>
        <b/>
        <i val="0"/>
        <color rgb="FFC00000"/>
      </font>
      <fill>
        <patternFill>
          <bgColor rgb="FFE6E6E6"/>
        </patternFill>
      </fill>
    </dxf>
    <dxf>
      <font>
        <b/>
        <i val="0"/>
        <color theme="1"/>
      </font>
      <fill>
        <patternFill>
          <bgColor rgb="FFE6E6E6"/>
        </patternFill>
      </fill>
    </dxf>
    <dxf>
      <font>
        <b/>
        <i val="0"/>
        <color rgb="FFC00000"/>
      </font>
      <fill>
        <patternFill>
          <bgColor rgb="FFE6E6E6"/>
        </patternFill>
      </fill>
    </dxf>
    <dxf>
      <font>
        <b/>
        <i val="0"/>
        <color theme="1"/>
      </font>
      <fill>
        <patternFill>
          <bgColor rgb="FFE6E6E6"/>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rgb="FFC00000"/>
      </font>
      <fill>
        <patternFill>
          <bgColor rgb="FFE6E6E6"/>
        </patternFill>
      </fill>
    </dxf>
    <dxf>
      <font>
        <color rgb="FF9C0006"/>
      </font>
      <fill>
        <patternFill>
          <bgColor rgb="FFFFC7CE"/>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rgb="FFC00000"/>
      </font>
      <fill>
        <patternFill>
          <bgColor rgb="FFE6E6E6"/>
        </patternFill>
      </fill>
    </dxf>
    <dxf>
      <font>
        <b val="0"/>
        <i val="0"/>
        <color theme="1"/>
      </font>
      <fill>
        <patternFill patternType="none">
          <bgColor auto="1"/>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1"/>
      </font>
      <fill>
        <patternFill>
          <bgColor rgb="FFE6E6E6"/>
        </patternFill>
      </fill>
    </dxf>
    <dxf>
      <font>
        <b/>
        <i val="0"/>
        <color theme="3"/>
      </font>
      <fill>
        <patternFill>
          <bgColor theme="4" tint="0.79998168889431442"/>
        </patternFill>
      </fill>
      <border>
        <vertical/>
        <horizontal/>
      </border>
    </dxf>
    <dxf>
      <font>
        <b/>
        <i val="0"/>
      </font>
      <fill>
        <patternFill>
          <bgColor theme="4" tint="0.79998168889431442"/>
        </patternFill>
      </fill>
      <border>
        <vertical/>
        <horizontal/>
      </border>
    </dxf>
    <dxf>
      <font>
        <b/>
        <color theme="1"/>
      </font>
      <fill>
        <patternFill>
          <bgColor theme="4" tint="0.79998168889431442"/>
        </patternFill>
      </fill>
      <border>
        <left style="thin">
          <color auto="1"/>
        </left>
        <right style="thick">
          <color auto="1"/>
        </right>
        <top style="thin">
          <color auto="1"/>
        </top>
        <bottom style="thin">
          <color auto="1"/>
        </bottom>
        <vertical style="thin">
          <color auto="1"/>
        </vertical>
        <horizontal style="thin">
          <color auto="1"/>
        </horizontal>
      </border>
    </dxf>
    <dxf>
      <font>
        <b/>
        <i val="0"/>
        <color theme="1"/>
      </font>
      <fill>
        <patternFill>
          <bgColor theme="4" tint="0.79998168889431442"/>
        </patternFill>
      </fill>
      <border>
        <top style="thin">
          <color theme="8"/>
        </top>
        <bottom style="thick">
          <color theme="8"/>
        </bottom>
      </border>
    </dxf>
    <dxf>
      <font>
        <b/>
        <i val="0"/>
        <color theme="0"/>
      </font>
      <fill>
        <patternFill patternType="solid">
          <fgColor theme="8"/>
          <bgColor theme="8"/>
        </patternFill>
      </fill>
      <border diagonalUp="0" diagonalDown="0">
        <left/>
        <right/>
        <top/>
        <bottom style="thin">
          <color theme="8"/>
        </bottom>
        <vertical/>
        <horizontal/>
      </border>
    </dxf>
    <dxf>
      <font>
        <b val="0"/>
        <i val="0"/>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2" defaultTableStyle="Profit and Loss Statement" defaultPivotStyle="PivotStyleLight16">
    <tableStyle name="Profit and Loss Statement" pivot="0" count="4" xr9:uid="{00000000-0011-0000-FFFF-FFFF00000000}">
      <tableStyleElement type="wholeTable" dxfId="509"/>
      <tableStyleElement type="headerRow" dxfId="508"/>
      <tableStyleElement type="totalRow" dxfId="507"/>
      <tableStyleElement type="lastColumn" dxfId="506"/>
    </tableStyle>
    <tableStyle name="Table Style 1" pivot="0" count="0" xr9:uid="{194B492A-3560-4CAF-B4CF-45A600A6CD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3DAE5"/>
      <rgbColor rgb="00FFFF00"/>
      <rgbColor rgb="00EAEAEA"/>
      <rgbColor rgb="0000FFFF"/>
      <rgbColor rgb="00800000"/>
      <rgbColor rgb="00ECEFF4"/>
      <rgbColor rgb="00000080"/>
      <rgbColor rgb="00808000"/>
      <rgbColor rgb="00800080"/>
      <rgbColor rgb="00BBC6D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DCA3"/>
      <color rgb="FFB241FF"/>
      <color rgb="FFE6E6E6"/>
      <color rgb="FF56C5BE"/>
      <color rgb="FFDEB5FB"/>
      <color rgb="FFB7DA6D"/>
      <color rgb="FF7AC7B8"/>
      <color rgb="FF1D7181"/>
      <color rgb="FF3E75C9"/>
      <color rgb="FF7DA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317500</xdr:colOff>
      <xdr:row>22</xdr:row>
      <xdr:rowOff>63500</xdr:rowOff>
    </xdr:from>
    <xdr:to>
      <xdr:col>3</xdr:col>
      <xdr:colOff>0</xdr:colOff>
      <xdr:row>26</xdr:row>
      <xdr:rowOff>88900</xdr:rowOff>
    </xdr:to>
    <xdr:pic>
      <xdr:nvPicPr>
        <xdr:cNvPr id="2" name="Picture 1">
          <a:extLst>
            <a:ext uri="{FF2B5EF4-FFF2-40B4-BE49-F238E27FC236}">
              <a16:creationId xmlns:a16="http://schemas.microsoft.com/office/drawing/2014/main" id="{275F2EB0-A3F8-3949-A8EF-11C37D50C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900" y="7467600"/>
          <a:ext cx="3302000" cy="1549400"/>
        </a:xfrm>
        <a:prstGeom prst="rect">
          <a:avLst/>
        </a:prstGeom>
      </xdr:spPr>
    </xdr:pic>
    <xdr:clientData/>
  </xdr:twoCellAnchor>
  <xdr:twoCellAnchor>
    <xdr:from>
      <xdr:col>2</xdr:col>
      <xdr:colOff>660400</xdr:colOff>
      <xdr:row>20</xdr:row>
      <xdr:rowOff>266700</xdr:rowOff>
    </xdr:from>
    <xdr:to>
      <xdr:col>3</xdr:col>
      <xdr:colOff>533400</xdr:colOff>
      <xdr:row>23</xdr:row>
      <xdr:rowOff>203200</xdr:rowOff>
    </xdr:to>
    <xdr:cxnSp macro="">
      <xdr:nvCxnSpPr>
        <xdr:cNvPr id="3" name="Straight Connector 2">
          <a:extLst>
            <a:ext uri="{FF2B5EF4-FFF2-40B4-BE49-F238E27FC236}">
              <a16:creationId xmlns:a16="http://schemas.microsoft.com/office/drawing/2014/main" id="{1B48B7C9-80AD-FD4E-ACE2-D8ADFADA40AA}"/>
            </a:ext>
          </a:extLst>
        </xdr:cNvPr>
        <xdr:cNvCxnSpPr/>
      </xdr:nvCxnSpPr>
      <xdr:spPr>
        <a:xfrm flipH="1">
          <a:off x="1143000" y="7010400"/>
          <a:ext cx="3162300" cy="97790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22</xdr:row>
      <xdr:rowOff>152400</xdr:rowOff>
    </xdr:from>
    <xdr:to>
      <xdr:col>2</xdr:col>
      <xdr:colOff>876300</xdr:colOff>
      <xdr:row>24</xdr:row>
      <xdr:rowOff>50800</xdr:rowOff>
    </xdr:to>
    <xdr:sp macro="" textlink="">
      <xdr:nvSpPr>
        <xdr:cNvPr id="4" name="Oval 3">
          <a:extLst>
            <a:ext uri="{FF2B5EF4-FFF2-40B4-BE49-F238E27FC236}">
              <a16:creationId xmlns:a16="http://schemas.microsoft.com/office/drawing/2014/main" id="{7D8A7A80-0566-7848-8C1B-138C48DEA36F}"/>
            </a:ext>
          </a:extLst>
        </xdr:cNvPr>
        <xdr:cNvSpPr/>
      </xdr:nvSpPr>
      <xdr:spPr>
        <a:xfrm>
          <a:off x="584200" y="7556500"/>
          <a:ext cx="774700" cy="6604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Custom 406">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002060"/>
      </a:accent5>
      <a:accent6>
        <a:srgbClr val="EAC71D"/>
      </a:accent6>
      <a:hlink>
        <a:srgbClr val="61C7DB"/>
      </a:hlink>
      <a:folHlink>
        <a:srgbClr val="8968A9"/>
      </a:folHlink>
    </a:clrScheme>
    <a:fontScheme name="Custom 62">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C2395-47D3-6944-9A63-4F266FA581FC}">
  <sheetPr>
    <tabColor theme="3" tint="0.499984740745262"/>
    <pageSetUpPr fitToPage="1"/>
  </sheetPr>
  <dimension ref="A1:K48"/>
  <sheetViews>
    <sheetView showGridLines="0" showRowColHeaders="0" tabSelected="1" zoomScale="84" zoomScaleNormal="100" workbookViewId="0">
      <selection activeCell="G3" sqref="G3:I3"/>
    </sheetView>
  </sheetViews>
  <sheetFormatPr baseColWidth="10" defaultColWidth="0" defaultRowHeight="30" customHeight="1" zeroHeight="1"/>
  <cols>
    <col min="1" max="1" width="2" customWidth="1"/>
    <col min="2" max="2" width="4.33203125" customWidth="1"/>
    <col min="3" max="3" width="43.1640625" style="13" customWidth="1"/>
    <col min="4" max="6" width="16" style="13" customWidth="1"/>
    <col min="7" max="7" width="21.33203125" style="13" customWidth="1"/>
    <col min="8" max="8" width="25.6640625" style="13" customWidth="1"/>
    <col min="9" max="9" width="27.1640625" style="13" customWidth="1"/>
    <col min="10" max="10" width="4.33203125" customWidth="1"/>
    <col min="11" max="11" width="2" customWidth="1"/>
    <col min="12" max="16384" width="8.83203125" hidden="1"/>
  </cols>
  <sheetData>
    <row r="1" spans="1:11" ht="12" customHeight="1">
      <c r="A1" s="1"/>
      <c r="B1" s="1"/>
      <c r="C1" s="1"/>
      <c r="D1" s="1"/>
      <c r="E1" s="1"/>
      <c r="F1" s="1"/>
      <c r="G1" s="1"/>
      <c r="H1" s="1"/>
      <c r="I1" s="1"/>
      <c r="J1" s="1"/>
      <c r="K1" s="1"/>
    </row>
    <row r="2" spans="1:11" ht="30" customHeight="1" thickBot="1">
      <c r="A2" s="1"/>
      <c r="C2"/>
      <c r="D2"/>
      <c r="E2"/>
      <c r="F2"/>
      <c r="G2"/>
      <c r="H2"/>
      <c r="I2"/>
      <c r="K2" s="1"/>
    </row>
    <row r="3" spans="1:11" ht="30" customHeight="1" thickBot="1">
      <c r="A3" s="1"/>
      <c r="C3" s="29" t="s">
        <v>0</v>
      </c>
      <c r="D3"/>
      <c r="E3" s="2"/>
      <c r="F3" s="30" t="s">
        <v>2</v>
      </c>
      <c r="G3" s="144"/>
      <c r="H3" s="145"/>
      <c r="I3" s="146"/>
      <c r="K3" s="1"/>
    </row>
    <row r="4" spans="1:11" s="4" customFormat="1" ht="30" customHeight="1" thickBot="1">
      <c r="A4" s="3"/>
      <c r="C4" s="8" t="s">
        <v>1</v>
      </c>
      <c r="E4" s="5"/>
      <c r="F4" s="30" t="s">
        <v>3</v>
      </c>
      <c r="G4" s="103"/>
      <c r="H4" s="30" t="s">
        <v>36</v>
      </c>
      <c r="I4" s="104"/>
      <c r="K4" s="3"/>
    </row>
    <row r="5" spans="1:11" ht="20" customHeight="1">
      <c r="A5" s="1"/>
      <c r="C5" s="6"/>
      <c r="D5"/>
      <c r="E5"/>
      <c r="F5"/>
      <c r="G5"/>
      <c r="H5"/>
      <c r="I5"/>
      <c r="K5" s="1"/>
    </row>
    <row r="6" spans="1:11" ht="30" customHeight="1">
      <c r="A6" s="1"/>
      <c r="C6" s="147" t="s">
        <v>4</v>
      </c>
      <c r="D6" s="148"/>
      <c r="E6" s="148"/>
      <c r="F6" s="148"/>
      <c r="G6" s="148"/>
      <c r="H6" s="148"/>
      <c r="I6" s="148"/>
      <c r="K6" s="1"/>
    </row>
    <row r="7" spans="1:11" ht="20" customHeight="1">
      <c r="A7" s="1"/>
      <c r="C7" s="7"/>
      <c r="D7" s="7"/>
      <c r="E7" s="7"/>
      <c r="F7" s="7"/>
      <c r="G7" s="7"/>
      <c r="H7" s="7"/>
      <c r="I7" s="7"/>
      <c r="K7" s="1"/>
    </row>
    <row r="8" spans="1:11" ht="41" customHeight="1">
      <c r="A8" s="15"/>
      <c r="B8" s="15"/>
      <c r="C8" s="123" t="s">
        <v>5</v>
      </c>
      <c r="D8" s="123"/>
      <c r="E8" s="123"/>
      <c r="F8" s="123"/>
      <c r="G8" s="123"/>
      <c r="H8" s="124" t="s">
        <v>10</v>
      </c>
      <c r="I8" s="125"/>
      <c r="J8" s="15"/>
      <c r="K8" s="15"/>
    </row>
    <row r="9" spans="1:11" ht="22" customHeight="1" thickBot="1">
      <c r="A9" s="15"/>
      <c r="C9" s="12"/>
      <c r="D9" s="16"/>
      <c r="E9" s="16"/>
      <c r="F9" s="16"/>
      <c r="G9" s="16"/>
      <c r="H9" s="16"/>
      <c r="I9" s="16"/>
      <c r="K9" s="15"/>
    </row>
    <row r="10" spans="1:11" ht="30" customHeight="1" thickBot="1">
      <c r="A10" s="15"/>
      <c r="B10" s="17"/>
      <c r="C10" s="135" t="s">
        <v>6</v>
      </c>
      <c r="D10" s="136"/>
      <c r="E10" s="136"/>
      <c r="F10" s="136"/>
      <c r="G10" s="137"/>
      <c r="H10" s="138"/>
      <c r="I10" s="139"/>
      <c r="K10" s="15"/>
    </row>
    <row r="11" spans="1:11" ht="30" customHeight="1" thickBot="1">
      <c r="A11" s="1"/>
      <c r="C11" s="135" t="s">
        <v>7</v>
      </c>
      <c r="D11" s="136"/>
      <c r="E11" s="136"/>
      <c r="F11" s="136"/>
      <c r="G11" s="137"/>
      <c r="H11" s="138"/>
      <c r="I11" s="139"/>
      <c r="K11" s="1"/>
    </row>
    <row r="12" spans="1:11" ht="30" customHeight="1" thickBot="1">
      <c r="A12" s="1"/>
      <c r="C12" s="135" t="s">
        <v>32</v>
      </c>
      <c r="D12" s="136"/>
      <c r="E12" s="136"/>
      <c r="F12" s="136"/>
      <c r="G12" s="137"/>
      <c r="H12" s="138"/>
      <c r="I12" s="139"/>
      <c r="K12" s="1"/>
    </row>
    <row r="13" spans="1:11" ht="30" customHeight="1" thickBot="1">
      <c r="A13" s="1"/>
      <c r="C13" s="135" t="s">
        <v>33</v>
      </c>
      <c r="D13" s="136"/>
      <c r="E13" s="136"/>
      <c r="F13" s="136"/>
      <c r="G13" s="137"/>
      <c r="H13" s="138"/>
      <c r="I13" s="139"/>
      <c r="K13" s="1"/>
    </row>
    <row r="14" spans="1:11" ht="30" customHeight="1" thickBot="1">
      <c r="A14" s="1"/>
      <c r="C14" s="135" t="s">
        <v>8</v>
      </c>
      <c r="D14" s="136"/>
      <c r="E14" s="136"/>
      <c r="F14" s="136"/>
      <c r="G14" s="137"/>
      <c r="H14" s="138"/>
      <c r="I14" s="139"/>
      <c r="K14" s="1"/>
    </row>
    <row r="15" spans="1:11" ht="30" customHeight="1" thickBot="1">
      <c r="A15" s="1"/>
      <c r="C15" s="135" t="s">
        <v>9</v>
      </c>
      <c r="D15" s="136"/>
      <c r="E15" s="136"/>
      <c r="F15" s="136"/>
      <c r="G15" s="137"/>
      <c r="H15" s="138"/>
      <c r="I15" s="139"/>
      <c r="K15" s="1"/>
    </row>
    <row r="16" spans="1:11" ht="30" customHeight="1" thickBot="1">
      <c r="A16" s="1"/>
      <c r="C16" s="135" t="s">
        <v>13</v>
      </c>
      <c r="D16" s="136"/>
      <c r="E16" s="136"/>
      <c r="F16" s="136"/>
      <c r="G16" s="137"/>
      <c r="H16" s="140"/>
      <c r="I16" s="141"/>
      <c r="K16" s="1"/>
    </row>
    <row r="17" spans="1:11" ht="34" customHeight="1" thickBot="1">
      <c r="A17" s="1"/>
      <c r="C17" s="135" t="s">
        <v>35</v>
      </c>
      <c r="D17" s="136"/>
      <c r="E17" s="136"/>
      <c r="F17" s="136"/>
      <c r="G17" s="137"/>
      <c r="H17" s="142"/>
      <c r="I17" s="143"/>
      <c r="K17" s="1"/>
    </row>
    <row r="18" spans="1:11" ht="22" customHeight="1">
      <c r="A18" s="1"/>
      <c r="K18" s="1"/>
    </row>
    <row r="19" spans="1:11" ht="30" hidden="1" customHeight="1">
      <c r="A19" s="1"/>
      <c r="C19" s="14"/>
      <c r="D19" s="14"/>
      <c r="E19" s="14"/>
      <c r="F19" s="14"/>
      <c r="G19" s="14"/>
      <c r="H19" s="14"/>
      <c r="I19" s="14"/>
      <c r="K19" s="1"/>
    </row>
    <row r="20" spans="1:11" ht="30" customHeight="1">
      <c r="A20" s="1"/>
      <c r="B20" s="15"/>
      <c r="C20" s="15"/>
      <c r="D20" s="123"/>
      <c r="E20" s="123"/>
      <c r="F20" s="123"/>
      <c r="G20" s="123"/>
      <c r="H20" s="123"/>
      <c r="I20" s="124"/>
      <c r="J20" s="125"/>
      <c r="K20" s="15"/>
    </row>
    <row r="21" spans="1:11" ht="22" customHeight="1" thickBot="1">
      <c r="A21" s="1"/>
      <c r="C21" s="11"/>
      <c r="D21" s="9"/>
      <c r="E21" s="9"/>
      <c r="F21" s="9"/>
      <c r="G21" s="10"/>
      <c r="H21" s="10"/>
      <c r="I21" s="10"/>
      <c r="K21" s="1"/>
    </row>
    <row r="22" spans="1:11" ht="30" customHeight="1" thickBot="1">
      <c r="A22" s="1"/>
      <c r="C22" s="92" t="s">
        <v>12</v>
      </c>
      <c r="D22" s="126" t="s">
        <v>76</v>
      </c>
      <c r="E22" s="127"/>
      <c r="F22" s="127"/>
      <c r="G22" s="127"/>
      <c r="H22" s="127"/>
      <c r="I22" s="128"/>
      <c r="K22" s="1"/>
    </row>
    <row r="23" spans="1:11" ht="30" customHeight="1">
      <c r="A23" s="1"/>
      <c r="C23" s="12"/>
      <c r="D23" s="129"/>
      <c r="E23" s="130"/>
      <c r="F23" s="130"/>
      <c r="G23" s="130"/>
      <c r="H23" s="130"/>
      <c r="I23" s="131"/>
      <c r="K23" s="1"/>
    </row>
    <row r="24" spans="1:11" ht="30" customHeight="1">
      <c r="A24" s="1"/>
      <c r="D24" s="129"/>
      <c r="E24" s="130"/>
      <c r="F24" s="130"/>
      <c r="G24" s="130"/>
      <c r="H24" s="130"/>
      <c r="I24" s="131"/>
      <c r="K24" s="1"/>
    </row>
    <row r="25" spans="1:11" ht="30" customHeight="1" thickBot="1">
      <c r="A25" s="1"/>
      <c r="D25" s="132"/>
      <c r="E25" s="133"/>
      <c r="F25" s="133"/>
      <c r="G25" s="133"/>
      <c r="H25" s="133"/>
      <c r="I25" s="134"/>
      <c r="K25" s="1"/>
    </row>
    <row r="26" spans="1:11" ht="30" customHeight="1">
      <c r="A26" s="1"/>
      <c r="K26" s="1"/>
    </row>
    <row r="27" spans="1:11" ht="30" customHeight="1" thickBot="1">
      <c r="A27" s="1"/>
      <c r="K27" s="1"/>
    </row>
    <row r="28" spans="1:11" ht="30" customHeight="1" thickBot="1">
      <c r="A28" s="1"/>
      <c r="C28" s="93" t="s">
        <v>11</v>
      </c>
      <c r="D28" s="107" t="s">
        <v>75</v>
      </c>
      <c r="E28" s="108"/>
      <c r="F28" s="108"/>
      <c r="G28" s="108"/>
      <c r="H28" s="108"/>
      <c r="I28" s="109"/>
      <c r="K28" s="1"/>
    </row>
    <row r="29" spans="1:11" ht="30" customHeight="1" thickBot="1">
      <c r="A29" s="1"/>
      <c r="C29" s="94" t="s">
        <v>14</v>
      </c>
      <c r="D29" s="110"/>
      <c r="E29" s="111"/>
      <c r="F29" s="111"/>
      <c r="G29" s="111"/>
      <c r="H29" s="111"/>
      <c r="I29" s="112"/>
      <c r="K29" s="1"/>
    </row>
    <row r="30" spans="1:11" ht="30" customHeight="1">
      <c r="A30" s="1"/>
      <c r="C30" s="21" t="s">
        <v>15</v>
      </c>
      <c r="K30" s="1"/>
    </row>
    <row r="31" spans="1:11" ht="30" customHeight="1" thickBot="1">
      <c r="A31" s="1"/>
      <c r="C31" s="19"/>
      <c r="D31" s="18"/>
      <c r="E31" s="113"/>
      <c r="F31" s="113"/>
      <c r="G31" s="113"/>
      <c r="H31" s="113"/>
      <c r="I31" s="113"/>
      <c r="K31" s="1"/>
    </row>
    <row r="32" spans="1:11" ht="30" customHeight="1">
      <c r="A32" s="1"/>
      <c r="C32" s="20"/>
      <c r="D32" s="18"/>
      <c r="E32" s="114" t="s">
        <v>77</v>
      </c>
      <c r="F32" s="115"/>
      <c r="G32" s="115"/>
      <c r="H32" s="116"/>
      <c r="I32" s="18"/>
      <c r="K32" s="1"/>
    </row>
    <row r="33" spans="1:11" ht="30" customHeight="1">
      <c r="A33" s="1"/>
      <c r="C33" s="20"/>
      <c r="E33" s="95"/>
      <c r="F33" s="91"/>
      <c r="G33" s="91"/>
      <c r="H33" s="96"/>
      <c r="K33" s="1"/>
    </row>
    <row r="34" spans="1:11" ht="30" customHeight="1">
      <c r="A34" s="1"/>
      <c r="C34" s="20"/>
      <c r="E34" s="117" t="s">
        <v>78</v>
      </c>
      <c r="F34" s="118"/>
      <c r="G34" s="118"/>
      <c r="H34" s="119"/>
      <c r="K34" s="1"/>
    </row>
    <row r="35" spans="1:11" ht="30" customHeight="1">
      <c r="A35" s="1"/>
      <c r="C35" s="20"/>
      <c r="E35" s="95"/>
      <c r="F35" s="91"/>
      <c r="G35" s="91"/>
      <c r="H35" s="96"/>
      <c r="K35" s="1"/>
    </row>
    <row r="36" spans="1:11" ht="30" customHeight="1">
      <c r="A36" s="1"/>
      <c r="C36" s="20"/>
      <c r="E36" s="117" t="s">
        <v>79</v>
      </c>
      <c r="F36" s="118"/>
      <c r="G36" s="118"/>
      <c r="H36" s="119"/>
      <c r="K36" s="1"/>
    </row>
    <row r="37" spans="1:11" ht="30" customHeight="1">
      <c r="A37" s="1"/>
      <c r="C37" s="20"/>
      <c r="E37" s="95"/>
      <c r="F37" s="91"/>
      <c r="G37" s="91"/>
      <c r="H37" s="96"/>
      <c r="K37" s="1"/>
    </row>
    <row r="38" spans="1:11" ht="30" customHeight="1">
      <c r="A38" s="1"/>
      <c r="C38" s="20"/>
      <c r="E38" s="117" t="s">
        <v>80</v>
      </c>
      <c r="F38" s="118"/>
      <c r="G38" s="118"/>
      <c r="H38" s="119"/>
      <c r="K38" s="1"/>
    </row>
    <row r="39" spans="1:11" ht="30" customHeight="1">
      <c r="A39" s="1"/>
      <c r="C39" s="20"/>
      <c r="E39" s="117"/>
      <c r="F39" s="118"/>
      <c r="G39" s="118"/>
      <c r="H39" s="119"/>
      <c r="K39" s="1"/>
    </row>
    <row r="40" spans="1:11" ht="30" customHeight="1">
      <c r="A40" s="1"/>
      <c r="C40" s="20"/>
      <c r="E40" s="117"/>
      <c r="F40" s="118"/>
      <c r="G40" s="118"/>
      <c r="H40" s="119"/>
      <c r="K40" s="1"/>
    </row>
    <row r="41" spans="1:11" ht="30" customHeight="1">
      <c r="A41" s="1"/>
      <c r="C41" s="20"/>
      <c r="E41" s="95"/>
      <c r="F41" s="91"/>
      <c r="G41" s="91"/>
      <c r="H41" s="96"/>
      <c r="K41" s="1"/>
    </row>
    <row r="42" spans="1:11" ht="30" customHeight="1" thickBot="1">
      <c r="A42" s="1"/>
      <c r="C42" s="22"/>
      <c r="E42" s="120" t="s">
        <v>82</v>
      </c>
      <c r="F42" s="121"/>
      <c r="G42" s="121"/>
      <c r="H42" s="122"/>
      <c r="K42" s="1"/>
    </row>
    <row r="43" spans="1:11" ht="30" customHeight="1">
      <c r="A43" s="1"/>
      <c r="E43" s="91"/>
      <c r="F43" s="91"/>
      <c r="G43" s="91"/>
      <c r="H43" s="91"/>
      <c r="K43" s="1"/>
    </row>
    <row r="44" spans="1:11" ht="30" customHeight="1">
      <c r="A44" s="1"/>
      <c r="E44" s="91"/>
      <c r="F44" s="91"/>
      <c r="G44" s="91"/>
      <c r="H44" s="91"/>
      <c r="K44" s="1"/>
    </row>
    <row r="45" spans="1:11" ht="30" customHeight="1">
      <c r="A45" s="1"/>
      <c r="E45" s="91"/>
      <c r="F45" s="91"/>
      <c r="G45" s="91"/>
      <c r="H45" s="91"/>
      <c r="K45" s="1"/>
    </row>
    <row r="46" spans="1:11" ht="30" customHeight="1">
      <c r="A46" s="1"/>
      <c r="E46" s="91"/>
      <c r="F46" s="91"/>
      <c r="G46" s="91"/>
      <c r="H46" s="91"/>
      <c r="K46" s="1"/>
    </row>
    <row r="47" spans="1:11" ht="30" customHeight="1">
      <c r="A47" s="1"/>
      <c r="B47" s="105"/>
      <c r="C47" s="105"/>
      <c r="D47" s="105"/>
      <c r="E47" s="105"/>
      <c r="F47" s="105"/>
      <c r="G47" s="105"/>
      <c r="H47" s="105"/>
      <c r="I47" s="105"/>
      <c r="J47" s="105"/>
      <c r="K47" s="1"/>
    </row>
    <row r="48" spans="1:11" ht="30" customHeight="1">
      <c r="A48" s="1"/>
      <c r="B48" s="106"/>
      <c r="C48" s="106"/>
      <c r="D48" s="106"/>
      <c r="E48" s="106"/>
      <c r="F48" s="106"/>
      <c r="G48" s="106"/>
      <c r="H48" s="106"/>
      <c r="I48" s="106"/>
      <c r="J48" s="106"/>
      <c r="K48" s="1"/>
    </row>
  </sheetData>
  <sheetProtection algorithmName="SHA-512" hashValue="UTaSlGmj+uqr1vL8XFJzWp01u8VwKIK0k2g00xKxQjyssKWhziSblZUIoMTCuEUhtR5oMl9PAfYoSU1MLJJc7g==" saltValue="tOoE591Yw/cGenIUSaWvVg==" spinCount="100000" sheet="1" objects="1" scenarios="1" selectLockedCells="1"/>
  <mergeCells count="32">
    <mergeCell ref="C11:G11"/>
    <mergeCell ref="H11:I11"/>
    <mergeCell ref="C12:G12"/>
    <mergeCell ref="H12:I12"/>
    <mergeCell ref="C13:G13"/>
    <mergeCell ref="H13:I13"/>
    <mergeCell ref="C10:G10"/>
    <mergeCell ref="H10:I10"/>
    <mergeCell ref="G3:I3"/>
    <mergeCell ref="C6:I6"/>
    <mergeCell ref="C8:G8"/>
    <mergeCell ref="H8:I8"/>
    <mergeCell ref="D20:H20"/>
    <mergeCell ref="I20:J20"/>
    <mergeCell ref="D22:I25"/>
    <mergeCell ref="C14:G14"/>
    <mergeCell ref="H14:I14"/>
    <mergeCell ref="C15:G15"/>
    <mergeCell ref="H15:I15"/>
    <mergeCell ref="C16:G16"/>
    <mergeCell ref="H16:I16"/>
    <mergeCell ref="C17:G17"/>
    <mergeCell ref="H17:I17"/>
    <mergeCell ref="B47:J47"/>
    <mergeCell ref="B48:J48"/>
    <mergeCell ref="D28:I29"/>
    <mergeCell ref="E31:I31"/>
    <mergeCell ref="E32:H32"/>
    <mergeCell ref="E34:H34"/>
    <mergeCell ref="E36:H36"/>
    <mergeCell ref="E38:H40"/>
    <mergeCell ref="E42:H42"/>
  </mergeCells>
  <conditionalFormatting sqref="C31">
    <cfRule type="expression" dxfId="505" priority="2" stopIfTrue="1">
      <formula>$H17=1</formula>
    </cfRule>
  </conditionalFormatting>
  <conditionalFormatting sqref="C31:C32">
    <cfRule type="expression" dxfId="504" priority="1" stopIfTrue="1">
      <formula>$H17=2</formula>
    </cfRule>
  </conditionalFormatting>
  <dataValidations count="14">
    <dataValidation allowBlank="1" showInputMessage="1" showErrorMessage="1" prompt="Create a Profit &amp; Loss Statement in this workbook. Current Gross margin and Current Return on sales are automatically updated in this worksheet based on entries in other worksheets." sqref="A1" xr:uid="{DAC8DF2C-E9BE-0049-816F-7293449F23B0}"/>
    <dataValidation allowBlank="1" showInputMessage="1" showErrorMessage="1" prompt="Enter Company Name in this cell" sqref="C4" xr:uid="{8AC48813-333F-CF45-A098-514A2F6404BB}"/>
    <dataValidation allowBlank="1" showInputMessage="1" showErrorMessage="1" prompt="Title of this worksheet is in this cell. Enter starting and ending period in cells at right. Enter Company Name in cell below" sqref="C3" xr:uid="{EBD250A5-4299-994D-88A1-78C4F83C3924}"/>
    <dataValidation allowBlank="1" showInputMessage="1" showErrorMessage="1" prompt="Income from Operations are automatically updated in cells at right" sqref="C22 C28" xr:uid="{E104EA07-9BF0-C946-B187-C0BF0FFA0C9C}"/>
    <dataValidation allowBlank="1" showInputMessage="1" showErrorMessage="1" prompt="Total Operating Expenses are automatically updated in cells at right" sqref="C21" xr:uid="{F8755B56-1F30-FF4F-A137-C0D174599037}"/>
    <dataValidation allowBlank="1" showInputMessage="1" showErrorMessage="1" prompt="Gross Profit, Total Operating Expenses, Income from Operations, and Net Profit are automatically updated in cells below" sqref="C18" xr:uid="{52D074E5-0BC0-5941-BF00-EA70C3F3871A}"/>
    <dataValidation allowBlank="1" showInputMessage="1" showErrorMessage="1" prompt="Total % Change from Budget is automatically calculated in this column under this heading" sqref="I19" xr:uid="{C676CDD8-37E5-D24A-8278-01A9A4335DF3}"/>
    <dataValidation allowBlank="1" showInputMessage="1" showErrorMessage="1" prompt="Total % Change from Prior Period is automatically calculated in this column under this heading" sqref="H19" xr:uid="{4B6A9FDA-1CCB-3B41-AAC1-24790BAB3B21}"/>
    <dataValidation allowBlank="1" showInputMessage="1" showErrorMessage="1" prompt="Total Current Period as % of Sales is automatically calculated in this column under this heading" sqref="G19" xr:uid="{49278326-E5EF-A240-B6AE-92CB57E156DD}"/>
    <dataValidation allowBlank="1" showInputMessage="1" showErrorMessage="1" prompt="Total Current Period amount is automatically updated in this column under this heading based on entries in other sheets" sqref="F19" xr:uid="{7AA3A953-0AE4-8B4C-9144-64B140ECAD88}"/>
    <dataValidation allowBlank="1" showInputMessage="1" showErrorMessage="1" prompt="Total Budget amount is automatically updated in this column under this heading based on entries in other sheets" sqref="E19" xr:uid="{D6192C63-C7FC-0F4D-B91D-5529DEBB918E}"/>
    <dataValidation allowBlank="1" showInputMessage="1" showErrorMessage="1" prompt="Total Prior Period amount is automatically updated in this column under this heading based on entries in other sheets" sqref="D19" xr:uid="{3B87135B-ECF1-8342-BF05-E49DBB28C419}"/>
    <dataValidation allowBlank="1" showInputMessage="1" showErrorMessage="1" prompt="Summary of totals from all worksheets is in this column under this heading. Changes to this column could disrupt the formulas in this worksheet" sqref="C8:C9 C19 D20" xr:uid="{B023276E-0AFA-EB45-B0FF-428627EE0110}"/>
    <dataValidation allowBlank="1" showInputMessage="1" showErrorMessage="1" prompt="Table below is automatically updated based on entries in other worksheets" sqref="C6" xr:uid="{7B3D40DF-00FD-BA4E-9EAE-2CB49FF6658B}"/>
  </dataValidations>
  <printOptions horizontalCentered="1" verticalCentered="1"/>
  <pageMargins left="0.25" right="0.25" top="0.5" bottom="0.5" header="0" footer="0"/>
  <pageSetup scale="51"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878A-8E60-BD4C-AE05-1C0745F987FE}">
  <sheetPr>
    <tabColor theme="7" tint="0.39997558519241921"/>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62</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DATE(INTRO!I4,9,1)</f>
        <v>245</v>
      </c>
      <c r="B10" s="79"/>
      <c r="C10" s="80"/>
      <c r="D10" s="80"/>
      <c r="E10" s="80"/>
      <c r="F10" s="80"/>
      <c r="G10" s="80"/>
      <c r="H10" s="80"/>
      <c r="I10" s="80"/>
      <c r="J10" s="80"/>
      <c r="K10" s="80"/>
      <c r="L10" s="80"/>
      <c r="M10" s="81"/>
      <c r="N10" s="33"/>
      <c r="O10" s="33"/>
      <c r="P10" s="33"/>
      <c r="Q10" s="33"/>
    </row>
    <row r="11" spans="1:18" ht="22" customHeight="1">
      <c r="A11" s="86">
        <f>IF(MONTH(A10+1)=MONTH(A10),A10+1,"")</f>
        <v>246</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247</v>
      </c>
      <c r="B12" s="82"/>
      <c r="C12" s="68"/>
      <c r="D12" s="68"/>
      <c r="E12" s="68"/>
      <c r="F12" s="68"/>
      <c r="G12" s="68"/>
      <c r="H12" s="68"/>
      <c r="I12" s="68"/>
      <c r="J12" s="68"/>
      <c r="K12" s="68"/>
      <c r="L12" s="68"/>
      <c r="M12" s="69"/>
      <c r="N12" s="33"/>
      <c r="O12" s="33"/>
      <c r="P12" s="33"/>
      <c r="Q12" s="33"/>
    </row>
    <row r="13" spans="1:18" ht="22" customHeight="1">
      <c r="A13" s="86">
        <f t="shared" si="0"/>
        <v>248</v>
      </c>
      <c r="B13" s="82"/>
      <c r="C13" s="68"/>
      <c r="D13" s="68"/>
      <c r="E13" s="68"/>
      <c r="F13" s="68"/>
      <c r="G13" s="68"/>
      <c r="H13" s="68"/>
      <c r="I13" s="68"/>
      <c r="J13" s="68"/>
      <c r="K13" s="68"/>
      <c r="L13" s="68"/>
      <c r="M13" s="69"/>
      <c r="N13" s="33"/>
      <c r="O13" s="33"/>
      <c r="P13" s="33"/>
      <c r="Q13" s="33"/>
    </row>
    <row r="14" spans="1:18" ht="22" customHeight="1">
      <c r="A14" s="86">
        <f t="shared" si="0"/>
        <v>249</v>
      </c>
      <c r="B14" s="82"/>
      <c r="C14" s="68"/>
      <c r="D14" s="68"/>
      <c r="E14" s="68"/>
      <c r="F14" s="68"/>
      <c r="G14" s="68"/>
      <c r="H14" s="68"/>
      <c r="I14" s="68"/>
      <c r="J14" s="68"/>
      <c r="K14" s="68"/>
      <c r="L14" s="68"/>
      <c r="M14" s="69"/>
      <c r="N14" s="33"/>
      <c r="O14" s="33"/>
      <c r="P14" s="33"/>
      <c r="Q14" s="33"/>
    </row>
    <row r="15" spans="1:18" ht="22" customHeight="1">
      <c r="A15" s="86">
        <f t="shared" si="0"/>
        <v>250</v>
      </c>
      <c r="B15" s="82"/>
      <c r="C15" s="68"/>
      <c r="D15" s="68"/>
      <c r="E15" s="68"/>
      <c r="F15" s="68"/>
      <c r="G15" s="68"/>
      <c r="H15" s="68"/>
      <c r="I15" s="68"/>
      <c r="J15" s="68"/>
      <c r="K15" s="68"/>
      <c r="L15" s="68"/>
      <c r="M15" s="69"/>
      <c r="N15" s="33"/>
      <c r="O15" s="33"/>
      <c r="P15" s="33"/>
      <c r="Q15" s="33"/>
    </row>
    <row r="16" spans="1:18" ht="22" customHeight="1">
      <c r="A16" s="86">
        <f t="shared" si="0"/>
        <v>251</v>
      </c>
      <c r="B16" s="82"/>
      <c r="C16" s="68"/>
      <c r="D16" s="68"/>
      <c r="E16" s="68"/>
      <c r="F16" s="68"/>
      <c r="G16" s="68"/>
      <c r="H16" s="68"/>
      <c r="I16" s="68"/>
      <c r="J16" s="68"/>
      <c r="K16" s="68"/>
      <c r="L16" s="68"/>
      <c r="M16" s="69"/>
      <c r="N16" s="33"/>
      <c r="O16" s="33"/>
      <c r="P16" s="33"/>
      <c r="Q16" s="33"/>
    </row>
    <row r="17" spans="1:17" ht="22" customHeight="1">
      <c r="A17" s="86">
        <f t="shared" si="0"/>
        <v>252</v>
      </c>
      <c r="B17" s="82"/>
      <c r="C17" s="68"/>
      <c r="D17" s="68"/>
      <c r="E17" s="68"/>
      <c r="F17" s="68"/>
      <c r="G17" s="68"/>
      <c r="H17" s="68"/>
      <c r="I17" s="68"/>
      <c r="J17" s="68"/>
      <c r="K17" s="68"/>
      <c r="L17" s="68"/>
      <c r="M17" s="69"/>
      <c r="N17" s="33"/>
      <c r="O17" s="33"/>
      <c r="P17" s="33"/>
      <c r="Q17" s="33"/>
    </row>
    <row r="18" spans="1:17" ht="22" customHeight="1">
      <c r="A18" s="86">
        <f t="shared" si="0"/>
        <v>253</v>
      </c>
      <c r="B18" s="82"/>
      <c r="C18" s="68"/>
      <c r="D18" s="68"/>
      <c r="E18" s="68"/>
      <c r="F18" s="68"/>
      <c r="G18" s="68"/>
      <c r="H18" s="68"/>
      <c r="I18" s="68"/>
      <c r="J18" s="68"/>
      <c r="K18" s="68"/>
      <c r="L18" s="68"/>
      <c r="M18" s="69"/>
      <c r="N18" s="33"/>
      <c r="O18" s="33"/>
      <c r="P18" s="33"/>
      <c r="Q18" s="33"/>
    </row>
    <row r="19" spans="1:17" ht="22" customHeight="1">
      <c r="A19" s="86">
        <f t="shared" si="0"/>
        <v>254</v>
      </c>
      <c r="B19" s="82"/>
      <c r="C19" s="68"/>
      <c r="D19" s="68"/>
      <c r="E19" s="68"/>
      <c r="F19" s="68"/>
      <c r="G19" s="68"/>
      <c r="H19" s="68"/>
      <c r="I19" s="68"/>
      <c r="J19" s="68"/>
      <c r="K19" s="68"/>
      <c r="L19" s="68"/>
      <c r="M19" s="69"/>
      <c r="N19" s="33"/>
      <c r="O19" s="33"/>
      <c r="P19" s="33"/>
      <c r="Q19" s="33"/>
    </row>
    <row r="20" spans="1:17" ht="22" customHeight="1">
      <c r="A20" s="86">
        <f t="shared" si="0"/>
        <v>255</v>
      </c>
      <c r="B20" s="82"/>
      <c r="C20" s="68"/>
      <c r="D20" s="68"/>
      <c r="E20" s="68"/>
      <c r="F20" s="68"/>
      <c r="G20" s="68"/>
      <c r="H20" s="68"/>
      <c r="I20" s="68"/>
      <c r="J20" s="68"/>
      <c r="K20" s="68"/>
      <c r="L20" s="68"/>
      <c r="M20" s="69"/>
      <c r="N20" s="33"/>
      <c r="O20" s="33"/>
      <c r="P20" s="33"/>
      <c r="Q20" s="33"/>
    </row>
    <row r="21" spans="1:17" ht="22" customHeight="1">
      <c r="A21" s="86">
        <f t="shared" si="0"/>
        <v>256</v>
      </c>
      <c r="B21" s="82"/>
      <c r="C21" s="68"/>
      <c r="D21" s="68"/>
      <c r="E21" s="68"/>
      <c r="F21" s="68"/>
      <c r="G21" s="68"/>
      <c r="H21" s="68"/>
      <c r="I21" s="68"/>
      <c r="J21" s="68"/>
      <c r="K21" s="68"/>
      <c r="L21" s="68"/>
      <c r="M21" s="69"/>
      <c r="N21" s="33"/>
      <c r="O21" s="33"/>
      <c r="P21" s="33"/>
      <c r="Q21" s="33"/>
    </row>
    <row r="22" spans="1:17" ht="22" customHeight="1">
      <c r="A22" s="86">
        <f t="shared" si="0"/>
        <v>257</v>
      </c>
      <c r="B22" s="82"/>
      <c r="C22" s="68"/>
      <c r="D22" s="68"/>
      <c r="E22" s="68"/>
      <c r="F22" s="68"/>
      <c r="G22" s="68"/>
      <c r="H22" s="68"/>
      <c r="I22" s="68"/>
      <c r="J22" s="68"/>
      <c r="K22" s="68"/>
      <c r="L22" s="68"/>
      <c r="M22" s="69"/>
      <c r="N22" s="33"/>
      <c r="O22" s="33"/>
      <c r="P22" s="33"/>
      <c r="Q22" s="33"/>
    </row>
    <row r="23" spans="1:17" ht="22" customHeight="1">
      <c r="A23" s="86">
        <f t="shared" si="0"/>
        <v>258</v>
      </c>
      <c r="B23" s="82"/>
      <c r="C23" s="68"/>
      <c r="D23" s="68"/>
      <c r="E23" s="68"/>
      <c r="F23" s="68"/>
      <c r="G23" s="68"/>
      <c r="H23" s="68"/>
      <c r="I23" s="68"/>
      <c r="J23" s="68"/>
      <c r="K23" s="68"/>
      <c r="L23" s="68"/>
      <c r="M23" s="69"/>
      <c r="N23" s="33"/>
      <c r="O23" s="33"/>
      <c r="P23" s="33"/>
      <c r="Q23" s="33"/>
    </row>
    <row r="24" spans="1:17" ht="22" customHeight="1">
      <c r="A24" s="86">
        <f t="shared" si="0"/>
        <v>259</v>
      </c>
      <c r="B24" s="82"/>
      <c r="C24" s="68"/>
      <c r="D24" s="68"/>
      <c r="E24" s="68"/>
      <c r="F24" s="68"/>
      <c r="G24" s="68"/>
      <c r="H24" s="68"/>
      <c r="I24" s="68"/>
      <c r="J24" s="68"/>
      <c r="K24" s="68"/>
      <c r="L24" s="68"/>
      <c r="M24" s="69"/>
      <c r="N24" s="33"/>
      <c r="O24" s="33"/>
      <c r="P24" s="33"/>
      <c r="Q24" s="33"/>
    </row>
    <row r="25" spans="1:17" ht="22" customHeight="1">
      <c r="A25" s="86">
        <f t="shared" si="0"/>
        <v>260</v>
      </c>
      <c r="B25" s="82"/>
      <c r="C25" s="68"/>
      <c r="D25" s="68"/>
      <c r="E25" s="68"/>
      <c r="F25" s="68"/>
      <c r="G25" s="68"/>
      <c r="H25" s="68"/>
      <c r="I25" s="68"/>
      <c r="J25" s="68"/>
      <c r="K25" s="68"/>
      <c r="L25" s="68"/>
      <c r="M25" s="69"/>
      <c r="N25" s="33"/>
      <c r="O25" s="33"/>
      <c r="P25" s="33"/>
      <c r="Q25" s="33"/>
    </row>
    <row r="26" spans="1:17" ht="22" customHeight="1">
      <c r="A26" s="86">
        <f t="shared" si="0"/>
        <v>261</v>
      </c>
      <c r="B26" s="82"/>
      <c r="C26" s="68"/>
      <c r="D26" s="68"/>
      <c r="E26" s="68"/>
      <c r="F26" s="68"/>
      <c r="G26" s="68"/>
      <c r="H26" s="68"/>
      <c r="I26" s="68"/>
      <c r="J26" s="68"/>
      <c r="K26" s="68"/>
      <c r="L26" s="68"/>
      <c r="M26" s="69"/>
      <c r="N26" s="33"/>
      <c r="O26" s="33"/>
      <c r="P26" s="33"/>
      <c r="Q26" s="33"/>
    </row>
    <row r="27" spans="1:17" ht="22" customHeight="1">
      <c r="A27" s="86">
        <f t="shared" si="0"/>
        <v>262</v>
      </c>
      <c r="B27" s="82"/>
      <c r="C27" s="68"/>
      <c r="D27" s="68"/>
      <c r="E27" s="68"/>
      <c r="F27" s="68"/>
      <c r="G27" s="68"/>
      <c r="H27" s="68"/>
      <c r="I27" s="68"/>
      <c r="J27" s="68"/>
      <c r="K27" s="68"/>
      <c r="L27" s="68"/>
      <c r="M27" s="69"/>
      <c r="N27" s="33"/>
      <c r="O27" s="33"/>
      <c r="P27" s="33"/>
      <c r="Q27" s="33"/>
    </row>
    <row r="28" spans="1:17" ht="22" customHeight="1">
      <c r="A28" s="86">
        <f t="shared" si="0"/>
        <v>263</v>
      </c>
      <c r="B28" s="82"/>
      <c r="C28" s="68"/>
      <c r="D28" s="68"/>
      <c r="E28" s="68"/>
      <c r="F28" s="68"/>
      <c r="G28" s="68"/>
      <c r="H28" s="68"/>
      <c r="I28" s="68"/>
      <c r="J28" s="68"/>
      <c r="K28" s="68"/>
      <c r="L28" s="68"/>
      <c r="M28" s="69"/>
      <c r="N28" s="33"/>
      <c r="O28" s="33"/>
      <c r="P28" s="33"/>
      <c r="Q28" s="33"/>
    </row>
    <row r="29" spans="1:17" ht="22" customHeight="1">
      <c r="A29" s="86">
        <f t="shared" si="0"/>
        <v>264</v>
      </c>
      <c r="B29" s="82"/>
      <c r="C29" s="68"/>
      <c r="D29" s="68"/>
      <c r="E29" s="68"/>
      <c r="F29" s="68"/>
      <c r="G29" s="68"/>
      <c r="H29" s="68"/>
      <c r="I29" s="68"/>
      <c r="J29" s="68"/>
      <c r="K29" s="68"/>
      <c r="L29" s="68"/>
      <c r="M29" s="69"/>
      <c r="N29" s="33"/>
      <c r="O29" s="33"/>
      <c r="P29" s="33"/>
      <c r="Q29" s="33"/>
    </row>
    <row r="30" spans="1:17" ht="22" customHeight="1">
      <c r="A30" s="86">
        <f t="shared" si="0"/>
        <v>265</v>
      </c>
      <c r="B30" s="82"/>
      <c r="C30" s="68"/>
      <c r="D30" s="68"/>
      <c r="E30" s="68"/>
      <c r="F30" s="68"/>
      <c r="G30" s="68"/>
      <c r="H30" s="68"/>
      <c r="I30" s="68"/>
      <c r="J30" s="68"/>
      <c r="K30" s="68"/>
      <c r="L30" s="68"/>
      <c r="M30" s="69"/>
      <c r="N30" s="33"/>
      <c r="O30" s="33"/>
      <c r="P30" s="33"/>
      <c r="Q30" s="33"/>
    </row>
    <row r="31" spans="1:17" ht="22" customHeight="1">
      <c r="A31" s="86">
        <f t="shared" si="0"/>
        <v>266</v>
      </c>
      <c r="B31" s="82"/>
      <c r="C31" s="68"/>
      <c r="D31" s="68"/>
      <c r="E31" s="68"/>
      <c r="F31" s="68"/>
      <c r="G31" s="68"/>
      <c r="H31" s="68"/>
      <c r="I31" s="68"/>
      <c r="J31" s="68"/>
      <c r="K31" s="68"/>
      <c r="L31" s="68"/>
      <c r="M31" s="69"/>
      <c r="N31" s="33"/>
      <c r="O31" s="33"/>
      <c r="P31" s="33"/>
      <c r="Q31" s="33"/>
    </row>
    <row r="32" spans="1:17" ht="22" customHeight="1">
      <c r="A32" s="86">
        <f t="shared" si="0"/>
        <v>267</v>
      </c>
      <c r="B32" s="82"/>
      <c r="C32" s="68"/>
      <c r="D32" s="68"/>
      <c r="E32" s="68"/>
      <c r="F32" s="68"/>
      <c r="G32" s="68"/>
      <c r="H32" s="68"/>
      <c r="I32" s="68"/>
      <c r="J32" s="68"/>
      <c r="K32" s="68"/>
      <c r="L32" s="68"/>
      <c r="M32" s="69"/>
      <c r="N32" s="33"/>
      <c r="O32" s="33"/>
      <c r="P32" s="33"/>
      <c r="Q32" s="33"/>
    </row>
    <row r="33" spans="1:17" ht="22" customHeight="1">
      <c r="A33" s="86">
        <f t="shared" si="0"/>
        <v>268</v>
      </c>
      <c r="B33" s="82"/>
      <c r="C33" s="68"/>
      <c r="D33" s="68"/>
      <c r="E33" s="68"/>
      <c r="F33" s="68"/>
      <c r="G33" s="68"/>
      <c r="H33" s="68"/>
      <c r="I33" s="68"/>
      <c r="J33" s="68"/>
      <c r="K33" s="68"/>
      <c r="L33" s="68"/>
      <c r="M33" s="69"/>
      <c r="N33" s="33"/>
      <c r="O33" s="33"/>
      <c r="P33" s="33"/>
      <c r="Q33" s="33"/>
    </row>
    <row r="34" spans="1:17" ht="22" customHeight="1">
      <c r="A34" s="86">
        <f t="shared" si="0"/>
        <v>269</v>
      </c>
      <c r="B34" s="82"/>
      <c r="C34" s="68"/>
      <c r="D34" s="68"/>
      <c r="E34" s="68"/>
      <c r="F34" s="68"/>
      <c r="G34" s="68"/>
      <c r="H34" s="68"/>
      <c r="I34" s="68"/>
      <c r="J34" s="68"/>
      <c r="K34" s="68"/>
      <c r="L34" s="68"/>
      <c r="M34" s="69"/>
      <c r="N34" s="33"/>
      <c r="O34" s="33"/>
      <c r="P34" s="33"/>
      <c r="Q34" s="33"/>
    </row>
    <row r="35" spans="1:17" ht="22" customHeight="1">
      <c r="A35" s="86">
        <f t="shared" si="0"/>
        <v>270</v>
      </c>
      <c r="B35" s="82"/>
      <c r="C35" s="68"/>
      <c r="D35" s="68"/>
      <c r="E35" s="68"/>
      <c r="F35" s="68"/>
      <c r="G35" s="68"/>
      <c r="H35" s="68"/>
      <c r="I35" s="68"/>
      <c r="J35" s="68"/>
      <c r="K35" s="68"/>
      <c r="L35" s="68"/>
      <c r="M35" s="69"/>
      <c r="N35" s="33"/>
      <c r="O35" s="33"/>
      <c r="P35" s="33"/>
      <c r="Q35" s="33"/>
    </row>
    <row r="36" spans="1:17" ht="22" customHeight="1">
      <c r="A36" s="86">
        <f t="shared" si="0"/>
        <v>271</v>
      </c>
      <c r="B36" s="82"/>
      <c r="C36" s="68"/>
      <c r="D36" s="68"/>
      <c r="E36" s="68"/>
      <c r="F36" s="68"/>
      <c r="G36" s="68"/>
      <c r="H36" s="68"/>
      <c r="I36" s="68"/>
      <c r="J36" s="68"/>
      <c r="K36" s="68"/>
      <c r="L36" s="68"/>
      <c r="M36" s="69"/>
      <c r="N36" s="33"/>
      <c r="O36" s="33"/>
      <c r="P36" s="33"/>
      <c r="Q36" s="33"/>
    </row>
    <row r="37" spans="1:17" ht="22" customHeight="1">
      <c r="A37" s="86">
        <f t="shared" si="0"/>
        <v>272</v>
      </c>
      <c r="B37" s="82"/>
      <c r="C37" s="68"/>
      <c r="D37" s="68"/>
      <c r="E37" s="68"/>
      <c r="F37" s="68"/>
      <c r="G37" s="68"/>
      <c r="H37" s="68"/>
      <c r="I37" s="68"/>
      <c r="J37" s="68"/>
      <c r="K37" s="68"/>
      <c r="L37" s="68"/>
      <c r="M37" s="69"/>
      <c r="N37" s="33"/>
      <c r="O37" s="33"/>
      <c r="P37" s="33"/>
      <c r="Q37" s="33"/>
    </row>
    <row r="38" spans="1:17" ht="22" customHeight="1">
      <c r="A38" s="86">
        <f t="shared" si="0"/>
        <v>273</v>
      </c>
      <c r="B38" s="82"/>
      <c r="C38" s="68"/>
      <c r="D38" s="68"/>
      <c r="E38" s="68"/>
      <c r="F38" s="68"/>
      <c r="G38" s="68"/>
      <c r="H38" s="68"/>
      <c r="I38" s="68"/>
      <c r="J38" s="68"/>
      <c r="K38" s="68"/>
      <c r="L38" s="68"/>
      <c r="M38" s="69"/>
      <c r="N38" s="33"/>
      <c r="O38" s="33"/>
      <c r="P38" s="33"/>
      <c r="Q38" s="33"/>
    </row>
    <row r="39" spans="1:17" ht="22" customHeight="1">
      <c r="A39" s="86">
        <f t="shared" si="0"/>
        <v>274</v>
      </c>
      <c r="B39" s="82"/>
      <c r="C39" s="68"/>
      <c r="D39" s="68"/>
      <c r="E39" s="68"/>
      <c r="F39" s="68"/>
      <c r="G39" s="68"/>
      <c r="H39" s="68"/>
      <c r="I39" s="68"/>
      <c r="J39" s="68"/>
      <c r="K39" s="68"/>
      <c r="L39" s="68"/>
      <c r="M39" s="69"/>
      <c r="N39" s="33"/>
      <c r="O39" s="33"/>
      <c r="P39" s="33"/>
      <c r="Q39" s="33"/>
    </row>
    <row r="40" spans="1:17" ht="22" customHeight="1" thickBot="1">
      <c r="A40" s="86" t="str">
        <f t="shared" si="0"/>
        <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69</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fYFJ+IJQMKHpGuhd2+cZ6cHz71S9yVIQ7UtxUIgaip4t7yau/nhLilDeXtV9WaTWmb4Q8p23JNre1vMC7BcSqw==" saltValue="IHGSwz6cB+5aFKxm2gBCiQ=="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199" priority="38">
      <formula>AND($F$6=1)</formula>
    </cfRule>
  </conditionalFormatting>
  <conditionalFormatting sqref="A9:C9">
    <cfRule type="expression" dxfId="198" priority="37">
      <formula>AND($F$6=2)</formula>
    </cfRule>
  </conditionalFormatting>
  <conditionalFormatting sqref="A9:D9">
    <cfRule type="expression" dxfId="197" priority="36">
      <formula>AND($F$6=3)</formula>
    </cfRule>
  </conditionalFormatting>
  <conditionalFormatting sqref="A9:E9">
    <cfRule type="expression" dxfId="196" priority="35">
      <formula>AND($F$6=4)</formula>
    </cfRule>
  </conditionalFormatting>
  <conditionalFormatting sqref="A9:F9">
    <cfRule type="expression" dxfId="195" priority="34">
      <formula>AND($F$6=5)</formula>
    </cfRule>
  </conditionalFormatting>
  <conditionalFormatting sqref="A9:G9">
    <cfRule type="expression" dxfId="194" priority="33">
      <formula>AND($F$6=6)</formula>
    </cfRule>
  </conditionalFormatting>
  <conditionalFormatting sqref="A9:H9">
    <cfRule type="expression" dxfId="193" priority="32">
      <formula>AND($F$6=7)</formula>
    </cfRule>
  </conditionalFormatting>
  <conditionalFormatting sqref="A9:I9">
    <cfRule type="expression" dxfId="192" priority="31">
      <formula>AND($F$6=8)</formula>
    </cfRule>
  </conditionalFormatting>
  <conditionalFormatting sqref="A9:J9">
    <cfRule type="expression" dxfId="191" priority="30">
      <formula>AND($F$6=9)</formula>
    </cfRule>
  </conditionalFormatting>
  <conditionalFormatting sqref="A9:K9">
    <cfRule type="expression" dxfId="190" priority="29">
      <formula>AND($F$6=10)</formula>
    </cfRule>
  </conditionalFormatting>
  <conditionalFormatting sqref="A9:L9">
    <cfRule type="expression" dxfId="189" priority="28">
      <formula>AND($F$6=11)</formula>
    </cfRule>
  </conditionalFormatting>
  <conditionalFormatting sqref="A9:M9">
    <cfRule type="expression" dxfId="188" priority="27">
      <formula>AND($F$6=12)</formula>
    </cfRule>
  </conditionalFormatting>
  <conditionalFormatting sqref="B9">
    <cfRule type="expression" dxfId="187" priority="14">
      <formula>"IF(AND($F$6=1)"</formula>
    </cfRule>
  </conditionalFormatting>
  <conditionalFormatting sqref="B10:B40">
    <cfRule type="expression" dxfId="186" priority="26">
      <formula>AND($F$6=1)</formula>
    </cfRule>
  </conditionalFormatting>
  <conditionalFormatting sqref="B41:B48">
    <cfRule type="expression" dxfId="185" priority="13">
      <formula>AND($F$6=1)</formula>
    </cfRule>
  </conditionalFormatting>
  <conditionalFormatting sqref="B10:C40">
    <cfRule type="expression" dxfId="184" priority="25">
      <formula>AND($F$6=2)</formula>
    </cfRule>
  </conditionalFormatting>
  <conditionalFormatting sqref="B41:C48">
    <cfRule type="expression" dxfId="183" priority="12">
      <formula>AND($F$6=2)</formula>
    </cfRule>
  </conditionalFormatting>
  <conditionalFormatting sqref="B10:D40">
    <cfRule type="expression" dxfId="182" priority="24">
      <formula>AND($F$6=3)</formula>
    </cfRule>
  </conditionalFormatting>
  <conditionalFormatting sqref="B41:D48">
    <cfRule type="expression" dxfId="181" priority="11">
      <formula>AND($F$6=3)</formula>
    </cfRule>
  </conditionalFormatting>
  <conditionalFormatting sqref="B10:E40">
    <cfRule type="expression" dxfId="180" priority="23">
      <formula>AND($F$6=4)</formula>
    </cfRule>
  </conditionalFormatting>
  <conditionalFormatting sqref="B41:E48">
    <cfRule type="expression" dxfId="179" priority="10">
      <formula>AND($F$6=4)</formula>
    </cfRule>
  </conditionalFormatting>
  <conditionalFormatting sqref="B10:F40">
    <cfRule type="expression" dxfId="178" priority="22">
      <formula>AND($F$6=5)</formula>
    </cfRule>
  </conditionalFormatting>
  <conditionalFormatting sqref="B41:F48">
    <cfRule type="expression" dxfId="177" priority="9">
      <formula>AND($F$6=5)</formula>
    </cfRule>
  </conditionalFormatting>
  <conditionalFormatting sqref="B10:G40">
    <cfRule type="expression" dxfId="176" priority="21">
      <formula>AND($F$6=6)</formula>
    </cfRule>
  </conditionalFormatting>
  <conditionalFormatting sqref="B41:G48">
    <cfRule type="expression" dxfId="175" priority="8">
      <formula>AND($F$6=6)</formula>
    </cfRule>
  </conditionalFormatting>
  <conditionalFormatting sqref="B10:H40">
    <cfRule type="expression" dxfId="174" priority="20">
      <formula>AND($F$6=7)</formula>
    </cfRule>
  </conditionalFormatting>
  <conditionalFormatting sqref="B41:H48">
    <cfRule type="expression" dxfId="173" priority="7" stopIfTrue="1">
      <formula>AND($F$6=7)</formula>
    </cfRule>
  </conditionalFormatting>
  <conditionalFormatting sqref="B10:I40">
    <cfRule type="expression" dxfId="172" priority="19">
      <formula>AND($F$6=8)</formula>
    </cfRule>
  </conditionalFormatting>
  <conditionalFormatting sqref="B41:I48">
    <cfRule type="expression" dxfId="171" priority="6">
      <formula>AND($F$6=8)</formula>
    </cfRule>
  </conditionalFormatting>
  <conditionalFormatting sqref="B10:J40">
    <cfRule type="expression" dxfId="170" priority="18">
      <formula>AND($F$6=9)</formula>
    </cfRule>
  </conditionalFormatting>
  <conditionalFormatting sqref="B41:J48">
    <cfRule type="expression" dxfId="169" priority="5">
      <formula>AND($F$6=9)</formula>
    </cfRule>
  </conditionalFormatting>
  <conditionalFormatting sqref="B10:K40">
    <cfRule type="expression" dxfId="168" priority="17">
      <formula>AND($F$6=10)</formula>
    </cfRule>
  </conditionalFormatting>
  <conditionalFormatting sqref="B41:K48">
    <cfRule type="expression" dxfId="167" priority="4">
      <formula>AND($F$6=10)</formula>
    </cfRule>
  </conditionalFormatting>
  <conditionalFormatting sqref="B10:L40">
    <cfRule type="expression" dxfId="166" priority="16">
      <formula>AND($F$6=11)</formula>
    </cfRule>
  </conditionalFormatting>
  <conditionalFormatting sqref="B41:L48">
    <cfRule type="expression" dxfId="165" priority="3">
      <formula>AND($F$6=11)</formula>
    </cfRule>
  </conditionalFormatting>
  <conditionalFormatting sqref="B10:M40">
    <cfRule type="expression" dxfId="164" priority="15">
      <formula>AND($F$6=12)</formula>
    </cfRule>
    <cfRule type="expression" dxfId="163" priority="1" stopIfTrue="1">
      <formula>AND(ISNUMBER(B10), OR(B10&lt;0.545,B10&gt;1.24))</formula>
    </cfRule>
  </conditionalFormatting>
  <conditionalFormatting sqref="B41:M48">
    <cfRule type="expression" dxfId="162" priority="2">
      <formula>AND($F$6=12)</formula>
    </cfRule>
  </conditionalFormatting>
  <dataValidations count="3">
    <dataValidation allowBlank="1" promptTitle="Public Water System ID" prompt="Type your PWS ID in this box.  Please enter it using the prefix MS0.  Examples: MS0010001, MS0280028, MS0640004." sqref="F5:I5" xr:uid="{20C13436-967B-E440-8C2D-B33D625568EF}"/>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8C01A0B8-A277-0140-8E17-21A0C8577F28}"/>
    <dataValidation allowBlank="1" showErrorMessage="1" promptTitle="Water System Name" prompt="Type the name of your water system in this box." sqref="F4 N4" xr:uid="{80E7CA01-1160-F74C-A2F7-497A9DDE8011}"/>
  </dataValidations>
  <printOptions horizontalCentered="1" verticalCentered="1"/>
  <pageMargins left="0.25" right="0.25" top="0.5" bottom="0.5" header="0" footer="0"/>
  <pageSetup scale="4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A0DD-CB79-F24D-B7D7-2976073D7FB7}">
  <sheetPr>
    <tabColor rgb="FFFFC000"/>
  </sheetPr>
  <dimension ref="A1:R70"/>
  <sheetViews>
    <sheetView showGridLines="0" topLeftCell="A43"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63</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DATE(INTRO!I4,10,1)</f>
        <v>275</v>
      </c>
      <c r="B10" s="79"/>
      <c r="C10" s="80"/>
      <c r="D10" s="80"/>
      <c r="E10" s="80"/>
      <c r="F10" s="80"/>
      <c r="G10" s="80"/>
      <c r="H10" s="80"/>
      <c r="I10" s="80"/>
      <c r="J10" s="80"/>
      <c r="K10" s="80"/>
      <c r="L10" s="80"/>
      <c r="M10" s="81"/>
      <c r="N10" s="33"/>
      <c r="O10" s="33"/>
      <c r="P10" s="33"/>
      <c r="Q10" s="33"/>
    </row>
    <row r="11" spans="1:18" ht="22" customHeight="1">
      <c r="A11" s="86">
        <f>IF(MONTH(A10+1)=MONTH(A10),A10+1,"")</f>
        <v>276</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277</v>
      </c>
      <c r="B12" s="82"/>
      <c r="C12" s="68"/>
      <c r="D12" s="68"/>
      <c r="E12" s="68"/>
      <c r="F12" s="68"/>
      <c r="G12" s="68"/>
      <c r="H12" s="68"/>
      <c r="I12" s="68"/>
      <c r="J12" s="68"/>
      <c r="K12" s="68"/>
      <c r="L12" s="68"/>
      <c r="M12" s="69"/>
      <c r="N12" s="33"/>
      <c r="O12" s="33"/>
      <c r="P12" s="33"/>
      <c r="Q12" s="33"/>
    </row>
    <row r="13" spans="1:18" ht="22" customHeight="1">
      <c r="A13" s="86">
        <f t="shared" si="0"/>
        <v>278</v>
      </c>
      <c r="B13" s="82"/>
      <c r="C13" s="68"/>
      <c r="D13" s="68"/>
      <c r="E13" s="68"/>
      <c r="F13" s="68"/>
      <c r="G13" s="68"/>
      <c r="H13" s="68"/>
      <c r="I13" s="68"/>
      <c r="J13" s="68"/>
      <c r="K13" s="68"/>
      <c r="L13" s="68"/>
      <c r="M13" s="69"/>
      <c r="N13" s="33"/>
      <c r="O13" s="33"/>
      <c r="P13" s="33"/>
      <c r="Q13" s="33"/>
    </row>
    <row r="14" spans="1:18" ht="22" customHeight="1">
      <c r="A14" s="86">
        <f t="shared" si="0"/>
        <v>279</v>
      </c>
      <c r="B14" s="82"/>
      <c r="C14" s="68"/>
      <c r="D14" s="68"/>
      <c r="E14" s="68"/>
      <c r="F14" s="68"/>
      <c r="G14" s="68"/>
      <c r="H14" s="68"/>
      <c r="I14" s="68"/>
      <c r="J14" s="68"/>
      <c r="K14" s="68"/>
      <c r="L14" s="68"/>
      <c r="M14" s="69"/>
      <c r="N14" s="33"/>
      <c r="O14" s="33"/>
      <c r="P14" s="33"/>
      <c r="Q14" s="33"/>
    </row>
    <row r="15" spans="1:18" ht="22" customHeight="1">
      <c r="A15" s="86">
        <f t="shared" si="0"/>
        <v>280</v>
      </c>
      <c r="B15" s="82"/>
      <c r="C15" s="68"/>
      <c r="D15" s="68"/>
      <c r="E15" s="68"/>
      <c r="F15" s="68"/>
      <c r="G15" s="68"/>
      <c r="H15" s="68"/>
      <c r="I15" s="68"/>
      <c r="J15" s="68"/>
      <c r="K15" s="68"/>
      <c r="L15" s="68"/>
      <c r="M15" s="69"/>
      <c r="N15" s="33"/>
      <c r="O15" s="33"/>
      <c r="P15" s="33"/>
      <c r="Q15" s="33"/>
    </row>
    <row r="16" spans="1:18" ht="22" customHeight="1">
      <c r="A16" s="86">
        <f t="shared" si="0"/>
        <v>281</v>
      </c>
      <c r="B16" s="82"/>
      <c r="C16" s="68"/>
      <c r="D16" s="68"/>
      <c r="E16" s="68"/>
      <c r="F16" s="68"/>
      <c r="G16" s="68"/>
      <c r="H16" s="68"/>
      <c r="I16" s="68"/>
      <c r="J16" s="68"/>
      <c r="K16" s="68"/>
      <c r="L16" s="68"/>
      <c r="M16" s="69"/>
      <c r="N16" s="33"/>
      <c r="O16" s="33"/>
      <c r="P16" s="33"/>
      <c r="Q16" s="33"/>
    </row>
    <row r="17" spans="1:17" ht="22" customHeight="1">
      <c r="A17" s="86">
        <f t="shared" si="0"/>
        <v>282</v>
      </c>
      <c r="B17" s="82"/>
      <c r="C17" s="68"/>
      <c r="D17" s="68"/>
      <c r="E17" s="68"/>
      <c r="F17" s="68"/>
      <c r="G17" s="68"/>
      <c r="H17" s="68"/>
      <c r="I17" s="68"/>
      <c r="J17" s="68"/>
      <c r="K17" s="68"/>
      <c r="L17" s="68"/>
      <c r="M17" s="69"/>
      <c r="N17" s="33"/>
      <c r="O17" s="33"/>
      <c r="P17" s="33"/>
      <c r="Q17" s="33"/>
    </row>
    <row r="18" spans="1:17" ht="22" customHeight="1">
      <c r="A18" s="86">
        <f t="shared" si="0"/>
        <v>283</v>
      </c>
      <c r="B18" s="82"/>
      <c r="C18" s="68"/>
      <c r="D18" s="68"/>
      <c r="E18" s="68"/>
      <c r="F18" s="68"/>
      <c r="G18" s="68"/>
      <c r="H18" s="68"/>
      <c r="I18" s="68"/>
      <c r="J18" s="68"/>
      <c r="K18" s="68"/>
      <c r="L18" s="68"/>
      <c r="M18" s="69"/>
      <c r="N18" s="33"/>
      <c r="O18" s="33"/>
      <c r="P18" s="33"/>
      <c r="Q18" s="33"/>
    </row>
    <row r="19" spans="1:17" ht="22" customHeight="1">
      <c r="A19" s="86">
        <f t="shared" si="0"/>
        <v>284</v>
      </c>
      <c r="B19" s="82"/>
      <c r="C19" s="68"/>
      <c r="D19" s="68"/>
      <c r="E19" s="68"/>
      <c r="F19" s="68"/>
      <c r="G19" s="68"/>
      <c r="H19" s="68"/>
      <c r="I19" s="68"/>
      <c r="J19" s="68"/>
      <c r="K19" s="68"/>
      <c r="L19" s="68"/>
      <c r="M19" s="69"/>
      <c r="N19" s="33"/>
      <c r="O19" s="33"/>
      <c r="P19" s="33"/>
      <c r="Q19" s="33"/>
    </row>
    <row r="20" spans="1:17" ht="22" customHeight="1">
      <c r="A20" s="86">
        <f t="shared" si="0"/>
        <v>285</v>
      </c>
      <c r="B20" s="82"/>
      <c r="C20" s="68"/>
      <c r="D20" s="68"/>
      <c r="E20" s="68"/>
      <c r="F20" s="68"/>
      <c r="G20" s="68"/>
      <c r="H20" s="68"/>
      <c r="I20" s="68"/>
      <c r="J20" s="68"/>
      <c r="K20" s="68"/>
      <c r="L20" s="68"/>
      <c r="M20" s="69"/>
      <c r="N20" s="33"/>
      <c r="O20" s="33"/>
      <c r="P20" s="33"/>
      <c r="Q20" s="33"/>
    </row>
    <row r="21" spans="1:17" ht="22" customHeight="1">
      <c r="A21" s="86">
        <f t="shared" si="0"/>
        <v>286</v>
      </c>
      <c r="B21" s="82"/>
      <c r="C21" s="68"/>
      <c r="D21" s="68"/>
      <c r="E21" s="68"/>
      <c r="F21" s="68"/>
      <c r="G21" s="68"/>
      <c r="H21" s="68"/>
      <c r="I21" s="68"/>
      <c r="J21" s="68"/>
      <c r="K21" s="68"/>
      <c r="L21" s="68"/>
      <c r="M21" s="69"/>
      <c r="N21" s="33"/>
      <c r="O21" s="33"/>
      <c r="P21" s="33"/>
      <c r="Q21" s="33"/>
    </row>
    <row r="22" spans="1:17" ht="22" customHeight="1">
      <c r="A22" s="86">
        <f t="shared" si="0"/>
        <v>287</v>
      </c>
      <c r="B22" s="82"/>
      <c r="C22" s="68"/>
      <c r="D22" s="68"/>
      <c r="E22" s="68"/>
      <c r="F22" s="68"/>
      <c r="G22" s="68"/>
      <c r="H22" s="68"/>
      <c r="I22" s="68"/>
      <c r="J22" s="68"/>
      <c r="K22" s="68"/>
      <c r="L22" s="68"/>
      <c r="M22" s="69"/>
      <c r="N22" s="33"/>
      <c r="O22" s="33"/>
      <c r="P22" s="33"/>
      <c r="Q22" s="33"/>
    </row>
    <row r="23" spans="1:17" ht="22" customHeight="1">
      <c r="A23" s="86">
        <f t="shared" si="0"/>
        <v>288</v>
      </c>
      <c r="B23" s="82"/>
      <c r="C23" s="68"/>
      <c r="D23" s="68"/>
      <c r="E23" s="68"/>
      <c r="F23" s="68"/>
      <c r="G23" s="68"/>
      <c r="H23" s="68"/>
      <c r="I23" s="68"/>
      <c r="J23" s="68"/>
      <c r="K23" s="68"/>
      <c r="L23" s="68"/>
      <c r="M23" s="69"/>
      <c r="N23" s="33"/>
      <c r="O23" s="33"/>
      <c r="P23" s="33"/>
      <c r="Q23" s="33"/>
    </row>
    <row r="24" spans="1:17" ht="22" customHeight="1">
      <c r="A24" s="86">
        <f t="shared" si="0"/>
        <v>289</v>
      </c>
      <c r="B24" s="82"/>
      <c r="C24" s="68"/>
      <c r="D24" s="68"/>
      <c r="E24" s="68"/>
      <c r="F24" s="68"/>
      <c r="G24" s="68"/>
      <c r="H24" s="68"/>
      <c r="I24" s="68"/>
      <c r="J24" s="68"/>
      <c r="K24" s="68"/>
      <c r="L24" s="68"/>
      <c r="M24" s="69"/>
      <c r="N24" s="33"/>
      <c r="O24" s="33"/>
      <c r="P24" s="33"/>
      <c r="Q24" s="33"/>
    </row>
    <row r="25" spans="1:17" ht="22" customHeight="1">
      <c r="A25" s="86">
        <f t="shared" si="0"/>
        <v>290</v>
      </c>
      <c r="B25" s="82"/>
      <c r="C25" s="68"/>
      <c r="D25" s="68"/>
      <c r="E25" s="68"/>
      <c r="F25" s="68"/>
      <c r="G25" s="68"/>
      <c r="H25" s="68"/>
      <c r="I25" s="68"/>
      <c r="J25" s="68"/>
      <c r="K25" s="68"/>
      <c r="L25" s="68"/>
      <c r="M25" s="69"/>
      <c r="N25" s="33"/>
      <c r="O25" s="33"/>
      <c r="P25" s="33"/>
      <c r="Q25" s="33"/>
    </row>
    <row r="26" spans="1:17" ht="22" customHeight="1">
      <c r="A26" s="86">
        <f t="shared" si="0"/>
        <v>291</v>
      </c>
      <c r="B26" s="82"/>
      <c r="C26" s="68"/>
      <c r="D26" s="68"/>
      <c r="E26" s="68"/>
      <c r="F26" s="68"/>
      <c r="G26" s="68"/>
      <c r="H26" s="68"/>
      <c r="I26" s="68"/>
      <c r="J26" s="68"/>
      <c r="K26" s="68"/>
      <c r="L26" s="68"/>
      <c r="M26" s="69"/>
      <c r="N26" s="33"/>
      <c r="O26" s="33"/>
      <c r="P26" s="33"/>
      <c r="Q26" s="33"/>
    </row>
    <row r="27" spans="1:17" ht="22" customHeight="1">
      <c r="A27" s="86">
        <f t="shared" si="0"/>
        <v>292</v>
      </c>
      <c r="B27" s="82"/>
      <c r="C27" s="68"/>
      <c r="D27" s="68"/>
      <c r="E27" s="68"/>
      <c r="F27" s="68"/>
      <c r="G27" s="68"/>
      <c r="H27" s="68"/>
      <c r="I27" s="68"/>
      <c r="J27" s="68"/>
      <c r="K27" s="68"/>
      <c r="L27" s="68"/>
      <c r="M27" s="69"/>
      <c r="N27" s="33"/>
      <c r="O27" s="33"/>
      <c r="P27" s="33"/>
      <c r="Q27" s="33"/>
    </row>
    <row r="28" spans="1:17" ht="22" customHeight="1">
      <c r="A28" s="86">
        <f t="shared" si="0"/>
        <v>293</v>
      </c>
      <c r="B28" s="82"/>
      <c r="C28" s="68"/>
      <c r="D28" s="68"/>
      <c r="E28" s="68"/>
      <c r="F28" s="68"/>
      <c r="G28" s="68"/>
      <c r="H28" s="68"/>
      <c r="I28" s="68"/>
      <c r="J28" s="68"/>
      <c r="K28" s="68"/>
      <c r="L28" s="68"/>
      <c r="M28" s="69"/>
      <c r="N28" s="33"/>
      <c r="O28" s="33"/>
      <c r="P28" s="33"/>
      <c r="Q28" s="33"/>
    </row>
    <row r="29" spans="1:17" ht="22" customHeight="1">
      <c r="A29" s="86">
        <f t="shared" si="0"/>
        <v>294</v>
      </c>
      <c r="B29" s="82"/>
      <c r="C29" s="68"/>
      <c r="D29" s="68"/>
      <c r="E29" s="68"/>
      <c r="F29" s="68"/>
      <c r="G29" s="68"/>
      <c r="H29" s="68"/>
      <c r="I29" s="68"/>
      <c r="J29" s="68"/>
      <c r="K29" s="68"/>
      <c r="L29" s="68"/>
      <c r="M29" s="69"/>
      <c r="N29" s="33"/>
      <c r="O29" s="33"/>
      <c r="P29" s="33"/>
      <c r="Q29" s="33"/>
    </row>
    <row r="30" spans="1:17" ht="22" customHeight="1">
      <c r="A30" s="86">
        <f t="shared" si="0"/>
        <v>295</v>
      </c>
      <c r="B30" s="82"/>
      <c r="C30" s="68"/>
      <c r="D30" s="68"/>
      <c r="E30" s="68"/>
      <c r="F30" s="68"/>
      <c r="G30" s="68"/>
      <c r="H30" s="68"/>
      <c r="I30" s="68"/>
      <c r="J30" s="68"/>
      <c r="K30" s="68"/>
      <c r="L30" s="68"/>
      <c r="M30" s="69"/>
      <c r="N30" s="33"/>
      <c r="O30" s="33"/>
      <c r="P30" s="33"/>
      <c r="Q30" s="33"/>
    </row>
    <row r="31" spans="1:17" ht="22" customHeight="1">
      <c r="A31" s="86">
        <f t="shared" si="0"/>
        <v>296</v>
      </c>
      <c r="B31" s="82"/>
      <c r="C31" s="68"/>
      <c r="D31" s="68"/>
      <c r="E31" s="68"/>
      <c r="F31" s="68"/>
      <c r="G31" s="68"/>
      <c r="H31" s="68"/>
      <c r="I31" s="68"/>
      <c r="J31" s="68"/>
      <c r="K31" s="68"/>
      <c r="L31" s="68"/>
      <c r="M31" s="69"/>
      <c r="N31" s="33"/>
      <c r="O31" s="33"/>
      <c r="P31" s="33"/>
      <c r="Q31" s="33"/>
    </row>
    <row r="32" spans="1:17" ht="22" customHeight="1">
      <c r="A32" s="86">
        <f t="shared" si="0"/>
        <v>297</v>
      </c>
      <c r="B32" s="82"/>
      <c r="C32" s="68"/>
      <c r="D32" s="68"/>
      <c r="E32" s="68"/>
      <c r="F32" s="68"/>
      <c r="G32" s="68"/>
      <c r="H32" s="68"/>
      <c r="I32" s="68"/>
      <c r="J32" s="68"/>
      <c r="K32" s="68"/>
      <c r="L32" s="68"/>
      <c r="M32" s="69"/>
      <c r="N32" s="33"/>
      <c r="O32" s="33"/>
      <c r="P32" s="33"/>
      <c r="Q32" s="33"/>
    </row>
    <row r="33" spans="1:17" ht="22" customHeight="1">
      <c r="A33" s="86">
        <f t="shared" si="0"/>
        <v>298</v>
      </c>
      <c r="B33" s="82"/>
      <c r="C33" s="68"/>
      <c r="D33" s="68"/>
      <c r="E33" s="68"/>
      <c r="F33" s="68"/>
      <c r="G33" s="68"/>
      <c r="H33" s="68"/>
      <c r="I33" s="68"/>
      <c r="J33" s="68"/>
      <c r="K33" s="68"/>
      <c r="L33" s="68"/>
      <c r="M33" s="69"/>
      <c r="N33" s="33"/>
      <c r="O33" s="33"/>
      <c r="P33" s="33"/>
      <c r="Q33" s="33"/>
    </row>
    <row r="34" spans="1:17" ht="22" customHeight="1">
      <c r="A34" s="86">
        <f t="shared" si="0"/>
        <v>299</v>
      </c>
      <c r="B34" s="82"/>
      <c r="C34" s="68"/>
      <c r="D34" s="68"/>
      <c r="E34" s="68"/>
      <c r="F34" s="68"/>
      <c r="G34" s="68"/>
      <c r="H34" s="68"/>
      <c r="I34" s="68"/>
      <c r="J34" s="68"/>
      <c r="K34" s="68"/>
      <c r="L34" s="68"/>
      <c r="M34" s="69"/>
      <c r="N34" s="33"/>
      <c r="O34" s="33"/>
      <c r="P34" s="33"/>
      <c r="Q34" s="33"/>
    </row>
    <row r="35" spans="1:17" ht="22" customHeight="1">
      <c r="A35" s="86">
        <f t="shared" si="0"/>
        <v>300</v>
      </c>
      <c r="B35" s="82"/>
      <c r="C35" s="68"/>
      <c r="D35" s="68"/>
      <c r="E35" s="68"/>
      <c r="F35" s="68"/>
      <c r="G35" s="68"/>
      <c r="H35" s="68"/>
      <c r="I35" s="68"/>
      <c r="J35" s="68"/>
      <c r="K35" s="68"/>
      <c r="L35" s="68"/>
      <c r="M35" s="69"/>
      <c r="N35" s="33"/>
      <c r="O35" s="33"/>
      <c r="P35" s="33"/>
      <c r="Q35" s="33"/>
    </row>
    <row r="36" spans="1:17" ht="22" customHeight="1">
      <c r="A36" s="86">
        <f t="shared" si="0"/>
        <v>301</v>
      </c>
      <c r="B36" s="82"/>
      <c r="C36" s="68"/>
      <c r="D36" s="68"/>
      <c r="E36" s="68"/>
      <c r="F36" s="68"/>
      <c r="G36" s="68"/>
      <c r="H36" s="68"/>
      <c r="I36" s="68"/>
      <c r="J36" s="68"/>
      <c r="K36" s="68"/>
      <c r="L36" s="68"/>
      <c r="M36" s="69"/>
      <c r="N36" s="33"/>
      <c r="O36" s="33"/>
      <c r="P36" s="33"/>
      <c r="Q36" s="33"/>
    </row>
    <row r="37" spans="1:17" ht="22" customHeight="1">
      <c r="A37" s="86">
        <f t="shared" si="0"/>
        <v>302</v>
      </c>
      <c r="B37" s="82"/>
      <c r="C37" s="68"/>
      <c r="D37" s="68"/>
      <c r="E37" s="68"/>
      <c r="F37" s="68"/>
      <c r="G37" s="68"/>
      <c r="H37" s="68"/>
      <c r="I37" s="68"/>
      <c r="J37" s="68"/>
      <c r="K37" s="68"/>
      <c r="L37" s="68"/>
      <c r="M37" s="69"/>
      <c r="N37" s="33"/>
      <c r="O37" s="33"/>
      <c r="P37" s="33"/>
      <c r="Q37" s="33"/>
    </row>
    <row r="38" spans="1:17" ht="22" customHeight="1">
      <c r="A38" s="86">
        <f t="shared" si="0"/>
        <v>303</v>
      </c>
      <c r="B38" s="82"/>
      <c r="C38" s="68"/>
      <c r="D38" s="68"/>
      <c r="E38" s="68"/>
      <c r="F38" s="68"/>
      <c r="G38" s="68"/>
      <c r="H38" s="68"/>
      <c r="I38" s="68"/>
      <c r="J38" s="68"/>
      <c r="K38" s="68"/>
      <c r="L38" s="68"/>
      <c r="M38" s="69"/>
      <c r="N38" s="33"/>
      <c r="O38" s="33"/>
      <c r="P38" s="33"/>
      <c r="Q38" s="33"/>
    </row>
    <row r="39" spans="1:17" ht="22" customHeight="1">
      <c r="A39" s="86">
        <f t="shared" si="0"/>
        <v>304</v>
      </c>
      <c r="B39" s="82"/>
      <c r="C39" s="68"/>
      <c r="D39" s="68"/>
      <c r="E39" s="68"/>
      <c r="F39" s="68"/>
      <c r="G39" s="68"/>
      <c r="H39" s="68"/>
      <c r="I39" s="68"/>
      <c r="J39" s="68"/>
      <c r="K39" s="68"/>
      <c r="L39" s="68"/>
      <c r="M39" s="69"/>
      <c r="N39" s="33"/>
      <c r="O39" s="33"/>
      <c r="P39" s="33"/>
      <c r="Q39" s="33"/>
    </row>
    <row r="40" spans="1:17" ht="22" customHeight="1" thickBot="1">
      <c r="A40" s="86">
        <f t="shared" si="0"/>
        <v>305</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68</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zX+nM3o53KmKN1PJ81pwOPRWIqp9upywLeLbEFIJgpXg6j8kaIABo0ZvJOBiMq0O4Jof4xB1710oQxY3vfrFfQ==" saltValue="/GgYuL2hEUIOzyUtTdUjTw=="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161" priority="38">
      <formula>AND($F$6=1)</formula>
    </cfRule>
  </conditionalFormatting>
  <conditionalFormatting sqref="A9:C9">
    <cfRule type="expression" dxfId="160" priority="37">
      <formula>AND($F$6=2)</formula>
    </cfRule>
  </conditionalFormatting>
  <conditionalFormatting sqref="A9:D9">
    <cfRule type="expression" dxfId="159" priority="36">
      <formula>AND($F$6=3)</formula>
    </cfRule>
  </conditionalFormatting>
  <conditionalFormatting sqref="A9:E9">
    <cfRule type="expression" dxfId="158" priority="35">
      <formula>AND($F$6=4)</formula>
    </cfRule>
  </conditionalFormatting>
  <conditionalFormatting sqref="A9:F9">
    <cfRule type="expression" dxfId="157" priority="34">
      <formula>AND($F$6=5)</formula>
    </cfRule>
  </conditionalFormatting>
  <conditionalFormatting sqref="A9:G9">
    <cfRule type="expression" dxfId="156" priority="33">
      <formula>AND($F$6=6)</formula>
    </cfRule>
  </conditionalFormatting>
  <conditionalFormatting sqref="A9:H9">
    <cfRule type="expression" dxfId="155" priority="32">
      <formula>AND($F$6=7)</formula>
    </cfRule>
  </conditionalFormatting>
  <conditionalFormatting sqref="A9:I9">
    <cfRule type="expression" dxfId="154" priority="31">
      <formula>AND($F$6=8)</formula>
    </cfRule>
  </conditionalFormatting>
  <conditionalFormatting sqref="A9:J9">
    <cfRule type="expression" dxfId="153" priority="30">
      <formula>AND($F$6=9)</formula>
    </cfRule>
  </conditionalFormatting>
  <conditionalFormatting sqref="A9:K9">
    <cfRule type="expression" dxfId="152" priority="29">
      <formula>AND($F$6=10)</formula>
    </cfRule>
  </conditionalFormatting>
  <conditionalFormatting sqref="A9:L9">
    <cfRule type="expression" dxfId="151" priority="28">
      <formula>AND($F$6=11)</formula>
    </cfRule>
  </conditionalFormatting>
  <conditionalFormatting sqref="A9:M9">
    <cfRule type="expression" dxfId="150" priority="27">
      <formula>AND($F$6=12)</formula>
    </cfRule>
  </conditionalFormatting>
  <conditionalFormatting sqref="B9">
    <cfRule type="expression" dxfId="149" priority="14">
      <formula>"IF(AND($F$6=1)"</formula>
    </cfRule>
  </conditionalFormatting>
  <conditionalFormatting sqref="B10:B40">
    <cfRule type="expression" dxfId="148" priority="26">
      <formula>AND($F$6=1)</formula>
    </cfRule>
  </conditionalFormatting>
  <conditionalFormatting sqref="B41:B48">
    <cfRule type="expression" dxfId="147" priority="13">
      <formula>AND($F$6=1)</formula>
    </cfRule>
  </conditionalFormatting>
  <conditionalFormatting sqref="B10:C40">
    <cfRule type="expression" dxfId="146" priority="25">
      <formula>AND($F$6=2)</formula>
    </cfRule>
  </conditionalFormatting>
  <conditionalFormatting sqref="B41:C48">
    <cfRule type="expression" dxfId="145" priority="12">
      <formula>AND($F$6=2)</formula>
    </cfRule>
  </conditionalFormatting>
  <conditionalFormatting sqref="B10:D40">
    <cfRule type="expression" dxfId="144" priority="24">
      <formula>AND($F$6=3)</formula>
    </cfRule>
  </conditionalFormatting>
  <conditionalFormatting sqref="B41:D48">
    <cfRule type="expression" dxfId="143" priority="11">
      <formula>AND($F$6=3)</formula>
    </cfRule>
  </conditionalFormatting>
  <conditionalFormatting sqref="B10:E40">
    <cfRule type="expression" dxfId="142" priority="23">
      <formula>AND($F$6=4)</formula>
    </cfRule>
  </conditionalFormatting>
  <conditionalFormatting sqref="B41:E48">
    <cfRule type="expression" dxfId="141" priority="10">
      <formula>AND($F$6=4)</formula>
    </cfRule>
  </conditionalFormatting>
  <conditionalFormatting sqref="B10:F40">
    <cfRule type="expression" dxfId="140" priority="22">
      <formula>AND($F$6=5)</formula>
    </cfRule>
  </conditionalFormatting>
  <conditionalFormatting sqref="B41:F48">
    <cfRule type="expression" dxfId="139" priority="9">
      <formula>AND($F$6=5)</formula>
    </cfRule>
  </conditionalFormatting>
  <conditionalFormatting sqref="B10:G40">
    <cfRule type="expression" dxfId="138" priority="21">
      <formula>AND($F$6=6)</formula>
    </cfRule>
  </conditionalFormatting>
  <conditionalFormatting sqref="B41:G48">
    <cfRule type="expression" dxfId="137" priority="8">
      <formula>AND($F$6=6)</formula>
    </cfRule>
  </conditionalFormatting>
  <conditionalFormatting sqref="B10:H40">
    <cfRule type="expression" dxfId="136" priority="20">
      <formula>AND($F$6=7)</formula>
    </cfRule>
  </conditionalFormatting>
  <conditionalFormatting sqref="B41:H48">
    <cfRule type="expression" dxfId="135" priority="7" stopIfTrue="1">
      <formula>AND($F$6=7)</formula>
    </cfRule>
  </conditionalFormatting>
  <conditionalFormatting sqref="B10:I40">
    <cfRule type="expression" dxfId="134" priority="19">
      <formula>AND($F$6=8)</formula>
    </cfRule>
  </conditionalFormatting>
  <conditionalFormatting sqref="B41:I48">
    <cfRule type="expression" dxfId="133" priority="6">
      <formula>AND($F$6=8)</formula>
    </cfRule>
  </conditionalFormatting>
  <conditionalFormatting sqref="B10:J40">
    <cfRule type="expression" dxfId="132" priority="18">
      <formula>AND($F$6=9)</formula>
    </cfRule>
  </conditionalFormatting>
  <conditionalFormatting sqref="B41:J48">
    <cfRule type="expression" dxfId="131" priority="5">
      <formula>AND($F$6=9)</formula>
    </cfRule>
  </conditionalFormatting>
  <conditionalFormatting sqref="B10:K40">
    <cfRule type="expression" dxfId="130" priority="17">
      <formula>AND($F$6=10)</formula>
    </cfRule>
  </conditionalFormatting>
  <conditionalFormatting sqref="B41:K48">
    <cfRule type="expression" dxfId="129" priority="4">
      <formula>AND($F$6=10)</formula>
    </cfRule>
  </conditionalFormatting>
  <conditionalFormatting sqref="B10:L40">
    <cfRule type="expression" dxfId="128" priority="16">
      <formula>AND($F$6=11)</formula>
    </cfRule>
  </conditionalFormatting>
  <conditionalFormatting sqref="B41:L48">
    <cfRule type="expression" dxfId="127" priority="3">
      <formula>AND($F$6=11)</formula>
    </cfRule>
  </conditionalFormatting>
  <conditionalFormatting sqref="B10:M40">
    <cfRule type="expression" dxfId="126" priority="15">
      <formula>AND($F$6=12)</formula>
    </cfRule>
    <cfRule type="expression" dxfId="125" priority="1" stopIfTrue="1">
      <formula>AND(ISNUMBER(B10), OR(B10&lt;0.545,B10&gt;1.24))</formula>
    </cfRule>
  </conditionalFormatting>
  <conditionalFormatting sqref="B41:M48">
    <cfRule type="expression" dxfId="124" priority="2">
      <formula>AND($F$6=12)</formula>
    </cfRule>
  </conditionalFormatting>
  <dataValidations count="3">
    <dataValidation allowBlank="1" showErrorMessage="1" promptTitle="Water System Name" prompt="Type the name of your water system in this box." sqref="F4 N4" xr:uid="{450AE391-F374-494E-9DCC-CD4CBD24C0BB}"/>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0F3691E3-5D8C-4D43-A52B-725DC697CC25}"/>
    <dataValidation allowBlank="1" promptTitle="Public Water System ID" prompt="Type your PWS ID in this box.  Please enter it using the prefix MS0.  Examples: MS0010001, MS0280028, MS0640004." sqref="F5:I5" xr:uid="{35832967-DE3B-474E-9E8F-137CE23E9059}"/>
  </dataValidations>
  <printOptions horizontalCentered="1" verticalCentered="1"/>
  <pageMargins left="0.25" right="0.25" top="0.5" bottom="0.5" header="0" footer="0"/>
  <pageSetup scale="4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28EC5-1668-3445-BE35-391F59AD17BE}">
  <sheetPr>
    <tabColor theme="9" tint="-0.499984740745262"/>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64</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DATE(INTRO!I4,11,1)</f>
        <v>306</v>
      </c>
      <c r="B10" s="79"/>
      <c r="C10" s="80"/>
      <c r="D10" s="80"/>
      <c r="E10" s="80"/>
      <c r="F10" s="80"/>
      <c r="G10" s="80"/>
      <c r="H10" s="80"/>
      <c r="I10" s="80"/>
      <c r="J10" s="80"/>
      <c r="K10" s="80"/>
      <c r="L10" s="80"/>
      <c r="M10" s="81"/>
      <c r="N10" s="33"/>
      <c r="O10" s="33"/>
      <c r="P10" s="33"/>
      <c r="Q10" s="33"/>
    </row>
    <row r="11" spans="1:18" ht="22" customHeight="1">
      <c r="A11" s="86">
        <f>IF(MONTH(A10+1)=MONTH(A10),A10+1,"")</f>
        <v>307</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308</v>
      </c>
      <c r="B12" s="82"/>
      <c r="C12" s="68"/>
      <c r="D12" s="68"/>
      <c r="E12" s="68"/>
      <c r="F12" s="68"/>
      <c r="G12" s="68"/>
      <c r="H12" s="68"/>
      <c r="I12" s="68"/>
      <c r="J12" s="68"/>
      <c r="K12" s="68"/>
      <c r="L12" s="68"/>
      <c r="M12" s="69"/>
      <c r="N12" s="33"/>
      <c r="O12" s="33"/>
      <c r="P12" s="33"/>
      <c r="Q12" s="33"/>
    </row>
    <row r="13" spans="1:18" ht="22" customHeight="1">
      <c r="A13" s="86">
        <f t="shared" si="0"/>
        <v>309</v>
      </c>
      <c r="B13" s="82"/>
      <c r="C13" s="68"/>
      <c r="D13" s="68"/>
      <c r="E13" s="68"/>
      <c r="F13" s="68"/>
      <c r="G13" s="68"/>
      <c r="H13" s="68"/>
      <c r="I13" s="68"/>
      <c r="J13" s="68"/>
      <c r="K13" s="68"/>
      <c r="L13" s="68"/>
      <c r="M13" s="69"/>
      <c r="N13" s="33"/>
      <c r="O13" s="33"/>
      <c r="P13" s="33"/>
      <c r="Q13" s="33"/>
    </row>
    <row r="14" spans="1:18" ht="22" customHeight="1">
      <c r="A14" s="86">
        <f t="shared" si="0"/>
        <v>310</v>
      </c>
      <c r="B14" s="82"/>
      <c r="C14" s="68"/>
      <c r="D14" s="68"/>
      <c r="E14" s="68"/>
      <c r="F14" s="68"/>
      <c r="G14" s="68"/>
      <c r="H14" s="68"/>
      <c r="I14" s="68"/>
      <c r="J14" s="68"/>
      <c r="K14" s="68"/>
      <c r="L14" s="68"/>
      <c r="M14" s="69"/>
      <c r="N14" s="33"/>
      <c r="O14" s="33"/>
      <c r="P14" s="33"/>
      <c r="Q14" s="33"/>
    </row>
    <row r="15" spans="1:18" ht="22" customHeight="1">
      <c r="A15" s="86">
        <f t="shared" si="0"/>
        <v>311</v>
      </c>
      <c r="B15" s="82"/>
      <c r="C15" s="68"/>
      <c r="D15" s="68"/>
      <c r="E15" s="68"/>
      <c r="F15" s="68"/>
      <c r="G15" s="68"/>
      <c r="H15" s="68"/>
      <c r="I15" s="68"/>
      <c r="J15" s="68"/>
      <c r="K15" s="68"/>
      <c r="L15" s="68"/>
      <c r="M15" s="69"/>
      <c r="N15" s="33"/>
      <c r="O15" s="33"/>
      <c r="P15" s="33"/>
      <c r="Q15" s="33"/>
    </row>
    <row r="16" spans="1:18" ht="22" customHeight="1">
      <c r="A16" s="86">
        <f t="shared" si="0"/>
        <v>312</v>
      </c>
      <c r="B16" s="82"/>
      <c r="C16" s="68"/>
      <c r="D16" s="68"/>
      <c r="E16" s="68"/>
      <c r="F16" s="68"/>
      <c r="G16" s="68"/>
      <c r="H16" s="68"/>
      <c r="I16" s="68"/>
      <c r="J16" s="68"/>
      <c r="K16" s="68"/>
      <c r="L16" s="68"/>
      <c r="M16" s="69"/>
      <c r="N16" s="33"/>
      <c r="O16" s="33"/>
      <c r="P16" s="33"/>
      <c r="Q16" s="33"/>
    </row>
    <row r="17" spans="1:17" ht="22" customHeight="1">
      <c r="A17" s="86">
        <f t="shared" si="0"/>
        <v>313</v>
      </c>
      <c r="B17" s="82"/>
      <c r="C17" s="68"/>
      <c r="D17" s="68"/>
      <c r="E17" s="68"/>
      <c r="F17" s="68"/>
      <c r="G17" s="68"/>
      <c r="H17" s="68"/>
      <c r="I17" s="68"/>
      <c r="J17" s="68"/>
      <c r="K17" s="68"/>
      <c r="L17" s="68"/>
      <c r="M17" s="69"/>
      <c r="N17" s="33"/>
      <c r="O17" s="33"/>
      <c r="P17" s="33"/>
      <c r="Q17" s="33"/>
    </row>
    <row r="18" spans="1:17" ht="22" customHeight="1">
      <c r="A18" s="86">
        <f t="shared" si="0"/>
        <v>314</v>
      </c>
      <c r="B18" s="82"/>
      <c r="C18" s="68"/>
      <c r="D18" s="68"/>
      <c r="E18" s="68"/>
      <c r="F18" s="68"/>
      <c r="G18" s="68"/>
      <c r="H18" s="68"/>
      <c r="I18" s="68"/>
      <c r="J18" s="68"/>
      <c r="K18" s="68"/>
      <c r="L18" s="68"/>
      <c r="M18" s="69"/>
      <c r="N18" s="33"/>
      <c r="O18" s="33"/>
      <c r="P18" s="33"/>
      <c r="Q18" s="33"/>
    </row>
    <row r="19" spans="1:17" ht="22" customHeight="1">
      <c r="A19" s="86">
        <f t="shared" si="0"/>
        <v>315</v>
      </c>
      <c r="B19" s="82"/>
      <c r="C19" s="68"/>
      <c r="D19" s="68"/>
      <c r="E19" s="68"/>
      <c r="F19" s="68"/>
      <c r="G19" s="68"/>
      <c r="H19" s="68"/>
      <c r="I19" s="68"/>
      <c r="J19" s="68"/>
      <c r="K19" s="68"/>
      <c r="L19" s="68"/>
      <c r="M19" s="69"/>
      <c r="N19" s="33"/>
      <c r="O19" s="33"/>
      <c r="P19" s="33"/>
      <c r="Q19" s="33"/>
    </row>
    <row r="20" spans="1:17" ht="22" customHeight="1">
      <c r="A20" s="86">
        <f t="shared" si="0"/>
        <v>316</v>
      </c>
      <c r="B20" s="82"/>
      <c r="C20" s="68"/>
      <c r="D20" s="68"/>
      <c r="E20" s="68"/>
      <c r="F20" s="68"/>
      <c r="G20" s="68"/>
      <c r="H20" s="68"/>
      <c r="I20" s="68"/>
      <c r="J20" s="68"/>
      <c r="K20" s="68"/>
      <c r="L20" s="68"/>
      <c r="M20" s="69"/>
      <c r="N20" s="33"/>
      <c r="O20" s="33"/>
      <c r="P20" s="33"/>
      <c r="Q20" s="33"/>
    </row>
    <row r="21" spans="1:17" ht="22" customHeight="1">
      <c r="A21" s="86">
        <f t="shared" si="0"/>
        <v>317</v>
      </c>
      <c r="B21" s="82"/>
      <c r="C21" s="68"/>
      <c r="D21" s="68"/>
      <c r="E21" s="68"/>
      <c r="F21" s="68"/>
      <c r="G21" s="68"/>
      <c r="H21" s="68"/>
      <c r="I21" s="68"/>
      <c r="J21" s="68"/>
      <c r="K21" s="68"/>
      <c r="L21" s="68"/>
      <c r="M21" s="69"/>
      <c r="N21" s="33"/>
      <c r="O21" s="33"/>
      <c r="P21" s="33"/>
      <c r="Q21" s="33"/>
    </row>
    <row r="22" spans="1:17" ht="22" customHeight="1">
      <c r="A22" s="86">
        <f t="shared" si="0"/>
        <v>318</v>
      </c>
      <c r="B22" s="82"/>
      <c r="C22" s="68"/>
      <c r="D22" s="68"/>
      <c r="E22" s="68"/>
      <c r="F22" s="68"/>
      <c r="G22" s="68"/>
      <c r="H22" s="68"/>
      <c r="I22" s="68"/>
      <c r="J22" s="68"/>
      <c r="K22" s="68"/>
      <c r="L22" s="68"/>
      <c r="M22" s="69"/>
      <c r="N22" s="33"/>
      <c r="O22" s="33"/>
      <c r="P22" s="33"/>
      <c r="Q22" s="33"/>
    </row>
    <row r="23" spans="1:17" ht="22" customHeight="1">
      <c r="A23" s="86">
        <f t="shared" si="0"/>
        <v>319</v>
      </c>
      <c r="B23" s="82"/>
      <c r="C23" s="68"/>
      <c r="D23" s="68"/>
      <c r="E23" s="68"/>
      <c r="F23" s="68"/>
      <c r="G23" s="68"/>
      <c r="H23" s="68"/>
      <c r="I23" s="68"/>
      <c r="J23" s="68"/>
      <c r="K23" s="68"/>
      <c r="L23" s="68"/>
      <c r="M23" s="69"/>
      <c r="N23" s="33"/>
      <c r="O23" s="33"/>
      <c r="P23" s="33"/>
      <c r="Q23" s="33"/>
    </row>
    <row r="24" spans="1:17" ht="22" customHeight="1">
      <c r="A24" s="86">
        <f t="shared" si="0"/>
        <v>320</v>
      </c>
      <c r="B24" s="82"/>
      <c r="C24" s="68"/>
      <c r="D24" s="68"/>
      <c r="E24" s="68"/>
      <c r="F24" s="68"/>
      <c r="G24" s="68"/>
      <c r="H24" s="68"/>
      <c r="I24" s="68"/>
      <c r="J24" s="68"/>
      <c r="K24" s="68"/>
      <c r="L24" s="68"/>
      <c r="M24" s="69"/>
      <c r="N24" s="33"/>
      <c r="O24" s="33"/>
      <c r="P24" s="33"/>
      <c r="Q24" s="33"/>
    </row>
    <row r="25" spans="1:17" ht="22" customHeight="1">
      <c r="A25" s="86">
        <f t="shared" si="0"/>
        <v>321</v>
      </c>
      <c r="B25" s="82"/>
      <c r="C25" s="68"/>
      <c r="D25" s="68"/>
      <c r="E25" s="68"/>
      <c r="F25" s="68"/>
      <c r="G25" s="68"/>
      <c r="H25" s="68"/>
      <c r="I25" s="68"/>
      <c r="J25" s="68"/>
      <c r="K25" s="68"/>
      <c r="L25" s="68"/>
      <c r="M25" s="69"/>
      <c r="N25" s="33"/>
      <c r="O25" s="33"/>
      <c r="P25" s="33"/>
      <c r="Q25" s="33"/>
    </row>
    <row r="26" spans="1:17" ht="22" customHeight="1">
      <c r="A26" s="86">
        <f t="shared" si="0"/>
        <v>322</v>
      </c>
      <c r="B26" s="82"/>
      <c r="C26" s="68"/>
      <c r="D26" s="68"/>
      <c r="E26" s="68"/>
      <c r="F26" s="68"/>
      <c r="G26" s="68"/>
      <c r="H26" s="68"/>
      <c r="I26" s="68"/>
      <c r="J26" s="68"/>
      <c r="K26" s="68"/>
      <c r="L26" s="68"/>
      <c r="M26" s="69"/>
      <c r="N26" s="33"/>
      <c r="O26" s="33"/>
      <c r="P26" s="33"/>
      <c r="Q26" s="33"/>
    </row>
    <row r="27" spans="1:17" ht="22" customHeight="1">
      <c r="A27" s="86">
        <f t="shared" si="0"/>
        <v>323</v>
      </c>
      <c r="B27" s="82"/>
      <c r="C27" s="68"/>
      <c r="D27" s="68"/>
      <c r="E27" s="68"/>
      <c r="F27" s="68"/>
      <c r="G27" s="68"/>
      <c r="H27" s="68"/>
      <c r="I27" s="68"/>
      <c r="J27" s="68"/>
      <c r="K27" s="68"/>
      <c r="L27" s="68"/>
      <c r="M27" s="69"/>
      <c r="N27" s="33"/>
      <c r="O27" s="33"/>
      <c r="P27" s="33"/>
      <c r="Q27" s="33"/>
    </row>
    <row r="28" spans="1:17" ht="22" customHeight="1">
      <c r="A28" s="86">
        <f t="shared" si="0"/>
        <v>324</v>
      </c>
      <c r="B28" s="82"/>
      <c r="C28" s="68"/>
      <c r="D28" s="68"/>
      <c r="E28" s="68"/>
      <c r="F28" s="68"/>
      <c r="G28" s="68"/>
      <c r="H28" s="68"/>
      <c r="I28" s="68"/>
      <c r="J28" s="68"/>
      <c r="K28" s="68"/>
      <c r="L28" s="68"/>
      <c r="M28" s="69"/>
      <c r="N28" s="33"/>
      <c r="O28" s="33"/>
      <c r="P28" s="33"/>
      <c r="Q28" s="33"/>
    </row>
    <row r="29" spans="1:17" ht="22" customHeight="1">
      <c r="A29" s="86">
        <f t="shared" si="0"/>
        <v>325</v>
      </c>
      <c r="B29" s="82"/>
      <c r="C29" s="68"/>
      <c r="D29" s="68"/>
      <c r="E29" s="68"/>
      <c r="F29" s="68"/>
      <c r="G29" s="68"/>
      <c r="H29" s="68"/>
      <c r="I29" s="68"/>
      <c r="J29" s="68"/>
      <c r="K29" s="68"/>
      <c r="L29" s="68"/>
      <c r="M29" s="69"/>
      <c r="N29" s="33"/>
      <c r="O29" s="33"/>
      <c r="P29" s="33"/>
      <c r="Q29" s="33"/>
    </row>
    <row r="30" spans="1:17" ht="22" customHeight="1">
      <c r="A30" s="86">
        <f t="shared" si="0"/>
        <v>326</v>
      </c>
      <c r="B30" s="82"/>
      <c r="C30" s="68"/>
      <c r="D30" s="68"/>
      <c r="E30" s="68"/>
      <c r="F30" s="68"/>
      <c r="G30" s="68"/>
      <c r="H30" s="68"/>
      <c r="I30" s="68"/>
      <c r="J30" s="68"/>
      <c r="K30" s="68"/>
      <c r="L30" s="68"/>
      <c r="M30" s="69"/>
      <c r="N30" s="33"/>
      <c r="O30" s="33"/>
      <c r="P30" s="33"/>
      <c r="Q30" s="33"/>
    </row>
    <row r="31" spans="1:17" ht="22" customHeight="1">
      <c r="A31" s="86">
        <f t="shared" si="0"/>
        <v>327</v>
      </c>
      <c r="B31" s="82"/>
      <c r="C31" s="68"/>
      <c r="D31" s="68"/>
      <c r="E31" s="68"/>
      <c r="F31" s="68"/>
      <c r="G31" s="68"/>
      <c r="H31" s="68"/>
      <c r="I31" s="68"/>
      <c r="J31" s="68"/>
      <c r="K31" s="68"/>
      <c r="L31" s="68"/>
      <c r="M31" s="69"/>
      <c r="N31" s="33"/>
      <c r="O31" s="33"/>
      <c r="P31" s="33"/>
      <c r="Q31" s="33"/>
    </row>
    <row r="32" spans="1:17" ht="22" customHeight="1">
      <c r="A32" s="86">
        <f t="shared" si="0"/>
        <v>328</v>
      </c>
      <c r="B32" s="82"/>
      <c r="C32" s="68"/>
      <c r="D32" s="68"/>
      <c r="E32" s="68"/>
      <c r="F32" s="68"/>
      <c r="G32" s="68"/>
      <c r="H32" s="68"/>
      <c r="I32" s="68"/>
      <c r="J32" s="68"/>
      <c r="K32" s="68"/>
      <c r="L32" s="68"/>
      <c r="M32" s="69"/>
      <c r="N32" s="33"/>
      <c r="O32" s="33"/>
      <c r="P32" s="33"/>
      <c r="Q32" s="33"/>
    </row>
    <row r="33" spans="1:17" ht="22" customHeight="1">
      <c r="A33" s="86">
        <f t="shared" si="0"/>
        <v>329</v>
      </c>
      <c r="B33" s="82"/>
      <c r="C33" s="68"/>
      <c r="D33" s="68"/>
      <c r="E33" s="68"/>
      <c r="F33" s="68"/>
      <c r="G33" s="68"/>
      <c r="H33" s="68"/>
      <c r="I33" s="68"/>
      <c r="J33" s="68"/>
      <c r="K33" s="68"/>
      <c r="L33" s="68"/>
      <c r="M33" s="69"/>
      <c r="N33" s="33"/>
      <c r="O33" s="33"/>
      <c r="P33" s="33"/>
      <c r="Q33" s="33"/>
    </row>
    <row r="34" spans="1:17" ht="22" customHeight="1">
      <c r="A34" s="86">
        <f t="shared" si="0"/>
        <v>330</v>
      </c>
      <c r="B34" s="82"/>
      <c r="C34" s="68"/>
      <c r="D34" s="68"/>
      <c r="E34" s="68"/>
      <c r="F34" s="68"/>
      <c r="G34" s="68"/>
      <c r="H34" s="68"/>
      <c r="I34" s="68"/>
      <c r="J34" s="68"/>
      <c r="K34" s="68"/>
      <c r="L34" s="68"/>
      <c r="M34" s="69"/>
      <c r="N34" s="33"/>
      <c r="O34" s="33"/>
      <c r="P34" s="33"/>
      <c r="Q34" s="33"/>
    </row>
    <row r="35" spans="1:17" ht="22" customHeight="1">
      <c r="A35" s="86">
        <f t="shared" si="0"/>
        <v>331</v>
      </c>
      <c r="B35" s="82"/>
      <c r="C35" s="68"/>
      <c r="D35" s="68"/>
      <c r="E35" s="68"/>
      <c r="F35" s="68"/>
      <c r="G35" s="68"/>
      <c r="H35" s="68"/>
      <c r="I35" s="68"/>
      <c r="J35" s="68"/>
      <c r="K35" s="68"/>
      <c r="L35" s="68"/>
      <c r="M35" s="69"/>
      <c r="N35" s="33"/>
      <c r="O35" s="33"/>
      <c r="P35" s="33"/>
      <c r="Q35" s="33"/>
    </row>
    <row r="36" spans="1:17" ht="22" customHeight="1">
      <c r="A36" s="86">
        <f t="shared" si="0"/>
        <v>332</v>
      </c>
      <c r="B36" s="82"/>
      <c r="C36" s="68"/>
      <c r="D36" s="68"/>
      <c r="E36" s="68"/>
      <c r="F36" s="68"/>
      <c r="G36" s="68"/>
      <c r="H36" s="68"/>
      <c r="I36" s="68"/>
      <c r="J36" s="68"/>
      <c r="K36" s="68"/>
      <c r="L36" s="68"/>
      <c r="M36" s="69"/>
      <c r="N36" s="33"/>
      <c r="O36" s="33"/>
      <c r="P36" s="33"/>
      <c r="Q36" s="33"/>
    </row>
    <row r="37" spans="1:17" ht="22" customHeight="1">
      <c r="A37" s="86">
        <f t="shared" si="0"/>
        <v>333</v>
      </c>
      <c r="B37" s="82"/>
      <c r="C37" s="68"/>
      <c r="D37" s="68"/>
      <c r="E37" s="68"/>
      <c r="F37" s="68"/>
      <c r="G37" s="68"/>
      <c r="H37" s="68"/>
      <c r="I37" s="68"/>
      <c r="J37" s="68"/>
      <c r="K37" s="68"/>
      <c r="L37" s="68"/>
      <c r="M37" s="69"/>
      <c r="N37" s="33"/>
      <c r="O37" s="33"/>
      <c r="P37" s="33"/>
      <c r="Q37" s="33"/>
    </row>
    <row r="38" spans="1:17" ht="22" customHeight="1">
      <c r="A38" s="86">
        <f t="shared" si="0"/>
        <v>334</v>
      </c>
      <c r="B38" s="82"/>
      <c r="C38" s="68"/>
      <c r="D38" s="68"/>
      <c r="E38" s="68"/>
      <c r="F38" s="68"/>
      <c r="G38" s="68"/>
      <c r="H38" s="68"/>
      <c r="I38" s="68"/>
      <c r="J38" s="68"/>
      <c r="K38" s="68"/>
      <c r="L38" s="68"/>
      <c r="M38" s="69"/>
      <c r="N38" s="33"/>
      <c r="O38" s="33"/>
      <c r="P38" s="33"/>
      <c r="Q38" s="33"/>
    </row>
    <row r="39" spans="1:17" ht="22" customHeight="1">
      <c r="A39" s="86">
        <f t="shared" si="0"/>
        <v>335</v>
      </c>
      <c r="B39" s="82"/>
      <c r="C39" s="68"/>
      <c r="D39" s="68"/>
      <c r="E39" s="68"/>
      <c r="F39" s="68"/>
      <c r="G39" s="68"/>
      <c r="H39" s="68"/>
      <c r="I39" s="68"/>
      <c r="J39" s="68"/>
      <c r="K39" s="68"/>
      <c r="L39" s="68"/>
      <c r="M39" s="69"/>
      <c r="N39" s="33"/>
      <c r="O39" s="33"/>
      <c r="P39" s="33"/>
      <c r="Q39" s="33"/>
    </row>
    <row r="40" spans="1:17" ht="22" customHeight="1" thickBot="1">
      <c r="A40" s="86" t="str">
        <f t="shared" si="0"/>
        <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67</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8QmHbfPqCoJXmza15DFQk49wuiLcktJ/PZHkjckkywXb0b7OdrCRoMAxJhFt+TO0XT9ayKSRDKCsD9ZnN6wu3g==" saltValue="Gu+p70ETTMHNCwZ+sdHbWw=="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123" priority="38">
      <formula>AND($F$6=1)</formula>
    </cfRule>
  </conditionalFormatting>
  <conditionalFormatting sqref="A9:C9">
    <cfRule type="expression" dxfId="122" priority="37">
      <formula>AND($F$6=2)</formula>
    </cfRule>
  </conditionalFormatting>
  <conditionalFormatting sqref="A9:D9">
    <cfRule type="expression" dxfId="121" priority="36">
      <formula>AND($F$6=3)</formula>
    </cfRule>
  </conditionalFormatting>
  <conditionalFormatting sqref="A9:E9">
    <cfRule type="expression" dxfId="120" priority="35">
      <formula>AND($F$6=4)</formula>
    </cfRule>
  </conditionalFormatting>
  <conditionalFormatting sqref="A9:F9">
    <cfRule type="expression" dxfId="119" priority="34">
      <formula>AND($F$6=5)</formula>
    </cfRule>
  </conditionalFormatting>
  <conditionalFormatting sqref="A9:G9">
    <cfRule type="expression" dxfId="118" priority="33">
      <formula>AND($F$6=6)</formula>
    </cfRule>
  </conditionalFormatting>
  <conditionalFormatting sqref="A9:H9">
    <cfRule type="expression" dxfId="117" priority="32">
      <formula>AND($F$6=7)</formula>
    </cfRule>
  </conditionalFormatting>
  <conditionalFormatting sqref="A9:I9">
    <cfRule type="expression" dxfId="116" priority="31">
      <formula>AND($F$6=8)</formula>
    </cfRule>
  </conditionalFormatting>
  <conditionalFormatting sqref="A9:J9">
    <cfRule type="expression" dxfId="115" priority="30">
      <formula>AND($F$6=9)</formula>
    </cfRule>
  </conditionalFormatting>
  <conditionalFormatting sqref="A9:K9">
    <cfRule type="expression" dxfId="114" priority="29">
      <formula>AND($F$6=10)</formula>
    </cfRule>
  </conditionalFormatting>
  <conditionalFormatting sqref="A9:L9">
    <cfRule type="expression" dxfId="113" priority="28">
      <formula>AND($F$6=11)</formula>
    </cfRule>
  </conditionalFormatting>
  <conditionalFormatting sqref="A9:M9">
    <cfRule type="expression" dxfId="112" priority="27">
      <formula>AND($F$6=12)</formula>
    </cfRule>
  </conditionalFormatting>
  <conditionalFormatting sqref="B9">
    <cfRule type="expression" dxfId="111" priority="14">
      <formula>"IF(AND($F$6=1)"</formula>
    </cfRule>
  </conditionalFormatting>
  <conditionalFormatting sqref="B10:B40">
    <cfRule type="expression" dxfId="110" priority="26">
      <formula>AND($F$6=1)</formula>
    </cfRule>
  </conditionalFormatting>
  <conditionalFormatting sqref="B41:B48">
    <cfRule type="expression" dxfId="109" priority="13">
      <formula>AND($F$6=1)</formula>
    </cfRule>
  </conditionalFormatting>
  <conditionalFormatting sqref="B10:C40">
    <cfRule type="expression" dxfId="108" priority="25">
      <formula>AND($F$6=2)</formula>
    </cfRule>
  </conditionalFormatting>
  <conditionalFormatting sqref="B41:C48">
    <cfRule type="expression" dxfId="107" priority="12">
      <formula>AND($F$6=2)</formula>
    </cfRule>
  </conditionalFormatting>
  <conditionalFormatting sqref="B10:D40">
    <cfRule type="expression" dxfId="106" priority="24">
      <formula>AND($F$6=3)</formula>
    </cfRule>
  </conditionalFormatting>
  <conditionalFormatting sqref="B41:D48">
    <cfRule type="expression" dxfId="105" priority="11">
      <formula>AND($F$6=3)</formula>
    </cfRule>
  </conditionalFormatting>
  <conditionalFormatting sqref="B10:E40">
    <cfRule type="expression" dxfId="104" priority="23">
      <formula>AND($F$6=4)</formula>
    </cfRule>
  </conditionalFormatting>
  <conditionalFormatting sqref="B41:E48">
    <cfRule type="expression" dxfId="103" priority="10">
      <formula>AND($F$6=4)</formula>
    </cfRule>
  </conditionalFormatting>
  <conditionalFormatting sqref="B10:F40">
    <cfRule type="expression" dxfId="102" priority="22">
      <formula>AND($F$6=5)</formula>
    </cfRule>
  </conditionalFormatting>
  <conditionalFormatting sqref="B41:F48">
    <cfRule type="expression" dxfId="101" priority="9">
      <formula>AND($F$6=5)</formula>
    </cfRule>
  </conditionalFormatting>
  <conditionalFormatting sqref="B10:G40">
    <cfRule type="expression" dxfId="100" priority="21">
      <formula>AND($F$6=6)</formula>
    </cfRule>
  </conditionalFormatting>
  <conditionalFormatting sqref="B41:G48">
    <cfRule type="expression" dxfId="99" priority="8">
      <formula>AND($F$6=6)</formula>
    </cfRule>
  </conditionalFormatting>
  <conditionalFormatting sqref="B10:H40">
    <cfRule type="expression" dxfId="98" priority="20">
      <formula>AND($F$6=7)</formula>
    </cfRule>
  </conditionalFormatting>
  <conditionalFormatting sqref="B41:H48">
    <cfRule type="expression" dxfId="97" priority="7" stopIfTrue="1">
      <formula>AND($F$6=7)</formula>
    </cfRule>
  </conditionalFormatting>
  <conditionalFormatting sqref="B10:I40">
    <cfRule type="expression" dxfId="96" priority="19">
      <formula>AND($F$6=8)</formula>
    </cfRule>
  </conditionalFormatting>
  <conditionalFormatting sqref="B41:I48">
    <cfRule type="expression" dxfId="95" priority="6">
      <formula>AND($F$6=8)</formula>
    </cfRule>
  </conditionalFormatting>
  <conditionalFormatting sqref="B10:J40">
    <cfRule type="expression" dxfId="94" priority="18">
      <formula>AND($F$6=9)</formula>
    </cfRule>
  </conditionalFormatting>
  <conditionalFormatting sqref="B41:J48">
    <cfRule type="expression" dxfId="93" priority="5">
      <formula>AND($F$6=9)</formula>
    </cfRule>
  </conditionalFormatting>
  <conditionalFormatting sqref="B10:K40">
    <cfRule type="expression" dxfId="92" priority="17">
      <formula>AND($F$6=10)</formula>
    </cfRule>
  </conditionalFormatting>
  <conditionalFormatting sqref="B41:K48">
    <cfRule type="expression" dxfId="91" priority="4">
      <formula>AND($F$6=10)</formula>
    </cfRule>
  </conditionalFormatting>
  <conditionalFormatting sqref="B10:L40">
    <cfRule type="expression" dxfId="90" priority="16">
      <formula>AND($F$6=11)</formula>
    </cfRule>
  </conditionalFormatting>
  <conditionalFormatting sqref="B41:L48">
    <cfRule type="expression" dxfId="89" priority="3">
      <formula>AND($F$6=11)</formula>
    </cfRule>
  </conditionalFormatting>
  <conditionalFormatting sqref="B10:M40">
    <cfRule type="expression" dxfId="88" priority="15">
      <formula>AND($F$6=12)</formula>
    </cfRule>
    <cfRule type="expression" dxfId="87" priority="1" stopIfTrue="1">
      <formula>AND(ISNUMBER(B10), OR(B10&lt;0.545,B10&gt;1.24))</formula>
    </cfRule>
  </conditionalFormatting>
  <conditionalFormatting sqref="B41:M48">
    <cfRule type="expression" dxfId="86" priority="2">
      <formula>AND($F$6=12)</formula>
    </cfRule>
  </conditionalFormatting>
  <dataValidations count="3">
    <dataValidation allowBlank="1" promptTitle="Public Water System ID" prompt="Type your PWS ID in this box.  Please enter it using the prefix MS0.  Examples: MS0010001, MS0280028, MS0640004." sqref="F5:I5" xr:uid="{5985E0AE-9DE1-0644-8598-A9799559E336}"/>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207C78B7-C404-2243-B6B8-10DBDE46FD09}"/>
    <dataValidation allowBlank="1" showErrorMessage="1" promptTitle="Water System Name" prompt="Type the name of your water system in this box." sqref="F4 N4" xr:uid="{F9039DD5-6B46-734A-8D2B-0A84B76CD229}"/>
  </dataValidations>
  <printOptions horizontalCentered="1" verticalCentered="1"/>
  <pageMargins left="0.25" right="0.25" top="0.5" bottom="0.5" header="0" footer="0"/>
  <pageSetup scale="4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D0CD-4E75-444E-8AA7-68B0FF3E58F8}">
  <sheetPr>
    <tabColor rgb="FF00B050"/>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65</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DATE(INTRO!I4,12,1)</f>
        <v>336</v>
      </c>
      <c r="B10" s="79"/>
      <c r="C10" s="80"/>
      <c r="D10" s="80"/>
      <c r="E10" s="80"/>
      <c r="F10" s="80"/>
      <c r="G10" s="80"/>
      <c r="H10" s="80"/>
      <c r="I10" s="80"/>
      <c r="J10" s="80"/>
      <c r="K10" s="80"/>
      <c r="L10" s="80"/>
      <c r="M10" s="81"/>
      <c r="N10" s="33"/>
      <c r="O10" s="33"/>
      <c r="P10" s="33"/>
      <c r="Q10" s="33"/>
    </row>
    <row r="11" spans="1:18" ht="22" customHeight="1">
      <c r="A11" s="86">
        <f>IF(MONTH(A10+1)=MONTH(A10),A10+1,"")</f>
        <v>337</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338</v>
      </c>
      <c r="B12" s="82"/>
      <c r="C12" s="68"/>
      <c r="D12" s="68"/>
      <c r="E12" s="68"/>
      <c r="F12" s="68"/>
      <c r="G12" s="68"/>
      <c r="H12" s="68"/>
      <c r="I12" s="68"/>
      <c r="J12" s="68"/>
      <c r="K12" s="68"/>
      <c r="L12" s="68"/>
      <c r="M12" s="69"/>
      <c r="N12" s="33"/>
      <c r="O12" s="33"/>
      <c r="P12" s="33"/>
      <c r="Q12" s="33"/>
    </row>
    <row r="13" spans="1:18" ht="22" customHeight="1">
      <c r="A13" s="86">
        <f t="shared" si="0"/>
        <v>339</v>
      </c>
      <c r="B13" s="82"/>
      <c r="C13" s="68"/>
      <c r="D13" s="68"/>
      <c r="E13" s="68"/>
      <c r="F13" s="68"/>
      <c r="G13" s="68"/>
      <c r="H13" s="68"/>
      <c r="I13" s="68"/>
      <c r="J13" s="68"/>
      <c r="K13" s="68"/>
      <c r="L13" s="68"/>
      <c r="M13" s="69"/>
      <c r="N13" s="33"/>
      <c r="O13" s="33"/>
      <c r="P13" s="33"/>
      <c r="Q13" s="33"/>
    </row>
    <row r="14" spans="1:18" ht="22" customHeight="1">
      <c r="A14" s="86">
        <f t="shared" si="0"/>
        <v>340</v>
      </c>
      <c r="B14" s="82"/>
      <c r="C14" s="68"/>
      <c r="D14" s="68"/>
      <c r="E14" s="68"/>
      <c r="F14" s="68"/>
      <c r="G14" s="68"/>
      <c r="H14" s="68"/>
      <c r="I14" s="68"/>
      <c r="J14" s="68"/>
      <c r="K14" s="68"/>
      <c r="L14" s="68"/>
      <c r="M14" s="69"/>
      <c r="N14" s="33"/>
      <c r="O14" s="33"/>
      <c r="P14" s="33"/>
      <c r="Q14" s="33"/>
    </row>
    <row r="15" spans="1:18" ht="22" customHeight="1">
      <c r="A15" s="86">
        <f t="shared" si="0"/>
        <v>341</v>
      </c>
      <c r="B15" s="82"/>
      <c r="C15" s="68"/>
      <c r="D15" s="68"/>
      <c r="E15" s="68"/>
      <c r="F15" s="68"/>
      <c r="G15" s="68"/>
      <c r="H15" s="68"/>
      <c r="I15" s="68"/>
      <c r="J15" s="68"/>
      <c r="K15" s="68"/>
      <c r="L15" s="68"/>
      <c r="M15" s="69"/>
      <c r="N15" s="33"/>
      <c r="O15" s="33"/>
      <c r="P15" s="33"/>
      <c r="Q15" s="33"/>
    </row>
    <row r="16" spans="1:18" ht="22" customHeight="1">
      <c r="A16" s="86">
        <f t="shared" si="0"/>
        <v>342</v>
      </c>
      <c r="B16" s="82"/>
      <c r="C16" s="68"/>
      <c r="D16" s="68"/>
      <c r="E16" s="68"/>
      <c r="F16" s="68"/>
      <c r="G16" s="68"/>
      <c r="H16" s="68"/>
      <c r="I16" s="68"/>
      <c r="J16" s="68"/>
      <c r="K16" s="68"/>
      <c r="L16" s="68"/>
      <c r="M16" s="69"/>
      <c r="N16" s="33"/>
      <c r="O16" s="33"/>
      <c r="P16" s="33"/>
      <c r="Q16" s="33"/>
    </row>
    <row r="17" spans="1:17" ht="22" customHeight="1">
      <c r="A17" s="86">
        <f t="shared" si="0"/>
        <v>343</v>
      </c>
      <c r="B17" s="82"/>
      <c r="C17" s="68"/>
      <c r="D17" s="68"/>
      <c r="E17" s="68"/>
      <c r="F17" s="68"/>
      <c r="G17" s="68"/>
      <c r="H17" s="68"/>
      <c r="I17" s="68"/>
      <c r="J17" s="68"/>
      <c r="K17" s="68"/>
      <c r="L17" s="68"/>
      <c r="M17" s="69"/>
      <c r="N17" s="33"/>
      <c r="O17" s="33"/>
      <c r="P17" s="33"/>
      <c r="Q17" s="33"/>
    </row>
    <row r="18" spans="1:17" ht="22" customHeight="1">
      <c r="A18" s="86">
        <f t="shared" si="0"/>
        <v>344</v>
      </c>
      <c r="B18" s="82"/>
      <c r="C18" s="68"/>
      <c r="D18" s="68"/>
      <c r="E18" s="68"/>
      <c r="F18" s="68"/>
      <c r="G18" s="68"/>
      <c r="H18" s="68"/>
      <c r="I18" s="68"/>
      <c r="J18" s="68"/>
      <c r="K18" s="68"/>
      <c r="L18" s="68"/>
      <c r="M18" s="69"/>
      <c r="N18" s="33"/>
      <c r="O18" s="33"/>
      <c r="P18" s="33"/>
      <c r="Q18" s="33"/>
    </row>
    <row r="19" spans="1:17" ht="22" customHeight="1">
      <c r="A19" s="86">
        <f t="shared" si="0"/>
        <v>345</v>
      </c>
      <c r="B19" s="82"/>
      <c r="C19" s="68"/>
      <c r="D19" s="68"/>
      <c r="E19" s="68"/>
      <c r="F19" s="68"/>
      <c r="G19" s="68"/>
      <c r="H19" s="68"/>
      <c r="I19" s="68"/>
      <c r="J19" s="68"/>
      <c r="K19" s="68"/>
      <c r="L19" s="68"/>
      <c r="M19" s="69"/>
      <c r="N19" s="33"/>
      <c r="O19" s="33"/>
      <c r="P19" s="33"/>
      <c r="Q19" s="33"/>
    </row>
    <row r="20" spans="1:17" ht="22" customHeight="1">
      <c r="A20" s="86">
        <f t="shared" si="0"/>
        <v>346</v>
      </c>
      <c r="B20" s="82"/>
      <c r="C20" s="68"/>
      <c r="D20" s="68"/>
      <c r="E20" s="68"/>
      <c r="F20" s="68"/>
      <c r="G20" s="68"/>
      <c r="H20" s="68"/>
      <c r="I20" s="68"/>
      <c r="J20" s="68"/>
      <c r="K20" s="68"/>
      <c r="L20" s="68"/>
      <c r="M20" s="69"/>
      <c r="N20" s="33"/>
      <c r="O20" s="33"/>
      <c r="P20" s="33"/>
      <c r="Q20" s="33"/>
    </row>
    <row r="21" spans="1:17" ht="22" customHeight="1">
      <c r="A21" s="86">
        <f t="shared" si="0"/>
        <v>347</v>
      </c>
      <c r="B21" s="82"/>
      <c r="C21" s="68"/>
      <c r="D21" s="68"/>
      <c r="E21" s="68"/>
      <c r="F21" s="68"/>
      <c r="G21" s="68"/>
      <c r="H21" s="68"/>
      <c r="I21" s="68"/>
      <c r="J21" s="68"/>
      <c r="K21" s="68"/>
      <c r="L21" s="68"/>
      <c r="M21" s="69"/>
      <c r="N21" s="33"/>
      <c r="O21" s="33"/>
      <c r="P21" s="33"/>
      <c r="Q21" s="33"/>
    </row>
    <row r="22" spans="1:17" ht="22" customHeight="1">
      <c r="A22" s="86">
        <f t="shared" si="0"/>
        <v>348</v>
      </c>
      <c r="B22" s="82"/>
      <c r="C22" s="68"/>
      <c r="D22" s="68"/>
      <c r="E22" s="68"/>
      <c r="F22" s="68"/>
      <c r="G22" s="68"/>
      <c r="H22" s="68"/>
      <c r="I22" s="68"/>
      <c r="J22" s="68"/>
      <c r="K22" s="68"/>
      <c r="L22" s="68"/>
      <c r="M22" s="69"/>
      <c r="N22" s="33"/>
      <c r="O22" s="33"/>
      <c r="P22" s="33"/>
      <c r="Q22" s="33"/>
    </row>
    <row r="23" spans="1:17" ht="22" customHeight="1">
      <c r="A23" s="86">
        <f t="shared" si="0"/>
        <v>349</v>
      </c>
      <c r="B23" s="82"/>
      <c r="C23" s="68"/>
      <c r="D23" s="68"/>
      <c r="E23" s="68"/>
      <c r="F23" s="68"/>
      <c r="G23" s="68"/>
      <c r="H23" s="68"/>
      <c r="I23" s="68"/>
      <c r="J23" s="68"/>
      <c r="K23" s="68"/>
      <c r="L23" s="68"/>
      <c r="M23" s="69"/>
      <c r="N23" s="33"/>
      <c r="O23" s="33"/>
      <c r="P23" s="33"/>
      <c r="Q23" s="33"/>
    </row>
    <row r="24" spans="1:17" ht="22" customHeight="1">
      <c r="A24" s="86">
        <f t="shared" si="0"/>
        <v>350</v>
      </c>
      <c r="B24" s="82"/>
      <c r="C24" s="68"/>
      <c r="D24" s="68"/>
      <c r="E24" s="68"/>
      <c r="F24" s="68"/>
      <c r="G24" s="68"/>
      <c r="H24" s="68"/>
      <c r="I24" s="68"/>
      <c r="J24" s="68"/>
      <c r="K24" s="68"/>
      <c r="L24" s="68"/>
      <c r="M24" s="69"/>
      <c r="N24" s="33"/>
      <c r="O24" s="33"/>
      <c r="P24" s="33"/>
      <c r="Q24" s="33"/>
    </row>
    <row r="25" spans="1:17" ht="22" customHeight="1">
      <c r="A25" s="86">
        <f t="shared" si="0"/>
        <v>351</v>
      </c>
      <c r="B25" s="82"/>
      <c r="C25" s="68"/>
      <c r="D25" s="68"/>
      <c r="E25" s="68"/>
      <c r="F25" s="68"/>
      <c r="G25" s="68"/>
      <c r="H25" s="68"/>
      <c r="I25" s="68"/>
      <c r="J25" s="68"/>
      <c r="K25" s="68"/>
      <c r="L25" s="68"/>
      <c r="M25" s="69"/>
      <c r="N25" s="33"/>
      <c r="O25" s="33"/>
      <c r="P25" s="33"/>
      <c r="Q25" s="33"/>
    </row>
    <row r="26" spans="1:17" ht="22" customHeight="1">
      <c r="A26" s="86">
        <f t="shared" si="0"/>
        <v>352</v>
      </c>
      <c r="B26" s="82"/>
      <c r="C26" s="68"/>
      <c r="D26" s="68"/>
      <c r="E26" s="68"/>
      <c r="F26" s="68"/>
      <c r="G26" s="68"/>
      <c r="H26" s="68"/>
      <c r="I26" s="68"/>
      <c r="J26" s="68"/>
      <c r="K26" s="68"/>
      <c r="L26" s="68"/>
      <c r="M26" s="69"/>
      <c r="N26" s="33"/>
      <c r="O26" s="33"/>
      <c r="P26" s="33"/>
      <c r="Q26" s="33"/>
    </row>
    <row r="27" spans="1:17" ht="22" customHeight="1">
      <c r="A27" s="86">
        <f t="shared" si="0"/>
        <v>353</v>
      </c>
      <c r="B27" s="82"/>
      <c r="C27" s="68"/>
      <c r="D27" s="68"/>
      <c r="E27" s="68"/>
      <c r="F27" s="68"/>
      <c r="G27" s="68"/>
      <c r="H27" s="68"/>
      <c r="I27" s="68"/>
      <c r="J27" s="68"/>
      <c r="K27" s="68"/>
      <c r="L27" s="68"/>
      <c r="M27" s="69"/>
      <c r="N27" s="33"/>
      <c r="O27" s="33"/>
      <c r="P27" s="33"/>
      <c r="Q27" s="33"/>
    </row>
    <row r="28" spans="1:17" ht="22" customHeight="1">
      <c r="A28" s="86">
        <f t="shared" si="0"/>
        <v>354</v>
      </c>
      <c r="B28" s="82"/>
      <c r="C28" s="68"/>
      <c r="D28" s="68"/>
      <c r="E28" s="68"/>
      <c r="F28" s="68"/>
      <c r="G28" s="68"/>
      <c r="H28" s="68"/>
      <c r="I28" s="68"/>
      <c r="J28" s="68"/>
      <c r="K28" s="68"/>
      <c r="L28" s="68"/>
      <c r="M28" s="69"/>
      <c r="N28" s="33"/>
      <c r="O28" s="33"/>
      <c r="P28" s="33"/>
      <c r="Q28" s="33"/>
    </row>
    <row r="29" spans="1:17" ht="22" customHeight="1">
      <c r="A29" s="86">
        <f t="shared" si="0"/>
        <v>355</v>
      </c>
      <c r="B29" s="82"/>
      <c r="C29" s="68"/>
      <c r="D29" s="68"/>
      <c r="E29" s="68"/>
      <c r="F29" s="68"/>
      <c r="G29" s="68"/>
      <c r="H29" s="68"/>
      <c r="I29" s="68"/>
      <c r="J29" s="68"/>
      <c r="K29" s="68"/>
      <c r="L29" s="68"/>
      <c r="M29" s="69"/>
      <c r="N29" s="33"/>
      <c r="O29" s="33"/>
      <c r="P29" s="33"/>
      <c r="Q29" s="33"/>
    </row>
    <row r="30" spans="1:17" ht="22" customHeight="1">
      <c r="A30" s="86">
        <f t="shared" si="0"/>
        <v>356</v>
      </c>
      <c r="B30" s="82"/>
      <c r="C30" s="68"/>
      <c r="D30" s="68"/>
      <c r="E30" s="68"/>
      <c r="F30" s="68"/>
      <c r="G30" s="68"/>
      <c r="H30" s="68"/>
      <c r="I30" s="68"/>
      <c r="J30" s="68"/>
      <c r="K30" s="68"/>
      <c r="L30" s="68"/>
      <c r="M30" s="69"/>
      <c r="N30" s="33"/>
      <c r="O30" s="33"/>
      <c r="P30" s="33"/>
      <c r="Q30" s="33"/>
    </row>
    <row r="31" spans="1:17" ht="22" customHeight="1">
      <c r="A31" s="86">
        <f t="shared" si="0"/>
        <v>357</v>
      </c>
      <c r="B31" s="82"/>
      <c r="C31" s="68"/>
      <c r="D31" s="68"/>
      <c r="E31" s="68"/>
      <c r="F31" s="68"/>
      <c r="G31" s="68"/>
      <c r="H31" s="68"/>
      <c r="I31" s="68"/>
      <c r="J31" s="68"/>
      <c r="K31" s="68"/>
      <c r="L31" s="68"/>
      <c r="M31" s="69"/>
      <c r="N31" s="33"/>
      <c r="O31" s="33"/>
      <c r="P31" s="33"/>
      <c r="Q31" s="33"/>
    </row>
    <row r="32" spans="1:17" ht="22" customHeight="1">
      <c r="A32" s="86">
        <f t="shared" si="0"/>
        <v>358</v>
      </c>
      <c r="B32" s="82"/>
      <c r="C32" s="68"/>
      <c r="D32" s="68"/>
      <c r="E32" s="68"/>
      <c r="F32" s="68"/>
      <c r="G32" s="68"/>
      <c r="H32" s="68"/>
      <c r="I32" s="68"/>
      <c r="J32" s="68"/>
      <c r="K32" s="68"/>
      <c r="L32" s="68"/>
      <c r="M32" s="69"/>
      <c r="N32" s="33"/>
      <c r="O32" s="33"/>
      <c r="P32" s="33"/>
      <c r="Q32" s="33"/>
    </row>
    <row r="33" spans="1:17" ht="22" customHeight="1">
      <c r="A33" s="86">
        <f t="shared" si="0"/>
        <v>359</v>
      </c>
      <c r="B33" s="82"/>
      <c r="C33" s="68"/>
      <c r="D33" s="68"/>
      <c r="E33" s="68"/>
      <c r="F33" s="68"/>
      <c r="G33" s="68"/>
      <c r="H33" s="68"/>
      <c r="I33" s="68"/>
      <c r="J33" s="68"/>
      <c r="K33" s="68"/>
      <c r="L33" s="68"/>
      <c r="M33" s="69"/>
      <c r="N33" s="33"/>
      <c r="O33" s="33"/>
      <c r="P33" s="33"/>
      <c r="Q33" s="33"/>
    </row>
    <row r="34" spans="1:17" ht="22" customHeight="1">
      <c r="A34" s="86">
        <f t="shared" si="0"/>
        <v>360</v>
      </c>
      <c r="B34" s="82"/>
      <c r="C34" s="68"/>
      <c r="D34" s="68"/>
      <c r="E34" s="68"/>
      <c r="F34" s="68"/>
      <c r="G34" s="68"/>
      <c r="H34" s="68"/>
      <c r="I34" s="68"/>
      <c r="J34" s="68"/>
      <c r="K34" s="68"/>
      <c r="L34" s="68"/>
      <c r="M34" s="69"/>
      <c r="N34" s="33"/>
      <c r="O34" s="33"/>
      <c r="P34" s="33"/>
      <c r="Q34" s="33"/>
    </row>
    <row r="35" spans="1:17" ht="22" customHeight="1">
      <c r="A35" s="86">
        <f t="shared" si="0"/>
        <v>361</v>
      </c>
      <c r="B35" s="82"/>
      <c r="C35" s="68"/>
      <c r="D35" s="68"/>
      <c r="E35" s="68"/>
      <c r="F35" s="68"/>
      <c r="G35" s="68"/>
      <c r="H35" s="68"/>
      <c r="I35" s="68"/>
      <c r="J35" s="68"/>
      <c r="K35" s="68"/>
      <c r="L35" s="68"/>
      <c r="M35" s="69"/>
      <c r="N35" s="33"/>
      <c r="O35" s="33"/>
      <c r="P35" s="33"/>
      <c r="Q35" s="33"/>
    </row>
    <row r="36" spans="1:17" ht="22" customHeight="1">
      <c r="A36" s="86">
        <f t="shared" si="0"/>
        <v>362</v>
      </c>
      <c r="B36" s="82"/>
      <c r="C36" s="68"/>
      <c r="D36" s="68"/>
      <c r="E36" s="68"/>
      <c r="F36" s="68"/>
      <c r="G36" s="68"/>
      <c r="H36" s="68"/>
      <c r="I36" s="68"/>
      <c r="J36" s="68"/>
      <c r="K36" s="68"/>
      <c r="L36" s="68"/>
      <c r="M36" s="69"/>
      <c r="N36" s="33"/>
      <c r="O36" s="33"/>
      <c r="P36" s="33"/>
      <c r="Q36" s="33"/>
    </row>
    <row r="37" spans="1:17" ht="22" customHeight="1">
      <c r="A37" s="86">
        <f t="shared" si="0"/>
        <v>363</v>
      </c>
      <c r="B37" s="82"/>
      <c r="C37" s="68"/>
      <c r="D37" s="68"/>
      <c r="E37" s="68"/>
      <c r="F37" s="68"/>
      <c r="G37" s="68"/>
      <c r="H37" s="68"/>
      <c r="I37" s="68"/>
      <c r="J37" s="68"/>
      <c r="K37" s="68"/>
      <c r="L37" s="68"/>
      <c r="M37" s="69"/>
      <c r="N37" s="33"/>
      <c r="O37" s="33"/>
      <c r="P37" s="33"/>
      <c r="Q37" s="33"/>
    </row>
    <row r="38" spans="1:17" ht="22" customHeight="1">
      <c r="A38" s="86">
        <f t="shared" si="0"/>
        <v>364</v>
      </c>
      <c r="B38" s="82"/>
      <c r="C38" s="68"/>
      <c r="D38" s="68"/>
      <c r="E38" s="68"/>
      <c r="F38" s="68"/>
      <c r="G38" s="68"/>
      <c r="H38" s="68"/>
      <c r="I38" s="68"/>
      <c r="J38" s="68"/>
      <c r="K38" s="68"/>
      <c r="L38" s="68"/>
      <c r="M38" s="69"/>
      <c r="N38" s="33"/>
      <c r="O38" s="33"/>
      <c r="P38" s="33"/>
      <c r="Q38" s="33"/>
    </row>
    <row r="39" spans="1:17" ht="22" customHeight="1">
      <c r="A39" s="86">
        <f t="shared" si="0"/>
        <v>365</v>
      </c>
      <c r="B39" s="82"/>
      <c r="C39" s="68"/>
      <c r="D39" s="68"/>
      <c r="E39" s="68"/>
      <c r="F39" s="68"/>
      <c r="G39" s="68"/>
      <c r="H39" s="68"/>
      <c r="I39" s="68"/>
      <c r="J39" s="68"/>
      <c r="K39" s="68"/>
      <c r="L39" s="68"/>
      <c r="M39" s="69"/>
      <c r="N39" s="33"/>
      <c r="O39" s="33"/>
      <c r="P39" s="33"/>
      <c r="Q39" s="33"/>
    </row>
    <row r="40" spans="1:17" ht="22" customHeight="1" thickBot="1">
      <c r="A40" s="86">
        <f t="shared" si="0"/>
        <v>366</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66</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QfddjftqgW9rOGEwvibXFFluVpCvi9Eqq368yfkd7OVi0pZbHrWmYOS4k4ceOtvm+rOsn2XrPVNPCOkSFspyw==" saltValue="Mml3py4iWNZxJL+8zVcQ/A=="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85" priority="38">
      <formula>AND($F$6=1)</formula>
    </cfRule>
  </conditionalFormatting>
  <conditionalFormatting sqref="A9:C9">
    <cfRule type="expression" dxfId="84" priority="37">
      <formula>AND($F$6=2)</formula>
    </cfRule>
  </conditionalFormatting>
  <conditionalFormatting sqref="A9:D9">
    <cfRule type="expression" dxfId="83" priority="36">
      <formula>AND($F$6=3)</formula>
    </cfRule>
  </conditionalFormatting>
  <conditionalFormatting sqref="A9:E9">
    <cfRule type="expression" dxfId="82" priority="35">
      <formula>AND($F$6=4)</formula>
    </cfRule>
  </conditionalFormatting>
  <conditionalFormatting sqref="A9:F9">
    <cfRule type="expression" dxfId="81" priority="34">
      <formula>AND($F$6=5)</formula>
    </cfRule>
  </conditionalFormatting>
  <conditionalFormatting sqref="A9:G9">
    <cfRule type="expression" dxfId="80" priority="33">
      <formula>AND($F$6=6)</formula>
    </cfRule>
  </conditionalFormatting>
  <conditionalFormatting sqref="A9:H9">
    <cfRule type="expression" dxfId="79" priority="32">
      <formula>AND($F$6=7)</formula>
    </cfRule>
  </conditionalFormatting>
  <conditionalFormatting sqref="A9:I9">
    <cfRule type="expression" dxfId="78" priority="31">
      <formula>AND($F$6=8)</formula>
    </cfRule>
  </conditionalFormatting>
  <conditionalFormatting sqref="A9:J9">
    <cfRule type="expression" dxfId="77" priority="30">
      <formula>AND($F$6=9)</formula>
    </cfRule>
  </conditionalFormatting>
  <conditionalFormatting sqref="A9:K9">
    <cfRule type="expression" dxfId="76" priority="29">
      <formula>AND($F$6=10)</formula>
    </cfRule>
  </conditionalFormatting>
  <conditionalFormatting sqref="A9:L9">
    <cfRule type="expression" dxfId="75" priority="28">
      <formula>AND($F$6=11)</formula>
    </cfRule>
  </conditionalFormatting>
  <conditionalFormatting sqref="A9:M9">
    <cfRule type="expression" dxfId="74" priority="27">
      <formula>AND($F$6=12)</formula>
    </cfRule>
  </conditionalFormatting>
  <conditionalFormatting sqref="B9">
    <cfRule type="expression" dxfId="73" priority="14">
      <formula>"IF(AND($F$6=1)"</formula>
    </cfRule>
  </conditionalFormatting>
  <conditionalFormatting sqref="B10:B40">
    <cfRule type="expression" dxfId="72" priority="26">
      <formula>AND($F$6=1)</formula>
    </cfRule>
  </conditionalFormatting>
  <conditionalFormatting sqref="B41:B48">
    <cfRule type="expression" dxfId="71" priority="13">
      <formula>AND($F$6=1)</formula>
    </cfRule>
  </conditionalFormatting>
  <conditionalFormatting sqref="B10:C40">
    <cfRule type="expression" dxfId="70" priority="25">
      <formula>AND($F$6=2)</formula>
    </cfRule>
  </conditionalFormatting>
  <conditionalFormatting sqref="B41:C48">
    <cfRule type="expression" dxfId="69" priority="12">
      <formula>AND($F$6=2)</formula>
    </cfRule>
  </conditionalFormatting>
  <conditionalFormatting sqref="B10:D40">
    <cfRule type="expression" dxfId="68" priority="24">
      <formula>AND($F$6=3)</formula>
    </cfRule>
  </conditionalFormatting>
  <conditionalFormatting sqref="B41:D48">
    <cfRule type="expression" dxfId="67" priority="11">
      <formula>AND($F$6=3)</formula>
    </cfRule>
  </conditionalFormatting>
  <conditionalFormatting sqref="B10:E40">
    <cfRule type="expression" dxfId="66" priority="23">
      <formula>AND($F$6=4)</formula>
    </cfRule>
  </conditionalFormatting>
  <conditionalFormatting sqref="B41:E48">
    <cfRule type="expression" dxfId="65" priority="10">
      <formula>AND($F$6=4)</formula>
    </cfRule>
  </conditionalFormatting>
  <conditionalFormatting sqref="B10:F40">
    <cfRule type="expression" dxfId="64" priority="22">
      <formula>AND($F$6=5)</formula>
    </cfRule>
  </conditionalFormatting>
  <conditionalFormatting sqref="B41:F48">
    <cfRule type="expression" dxfId="63" priority="9">
      <formula>AND($F$6=5)</formula>
    </cfRule>
  </conditionalFormatting>
  <conditionalFormatting sqref="B10:G40">
    <cfRule type="expression" dxfId="62" priority="21">
      <formula>AND($F$6=6)</formula>
    </cfRule>
  </conditionalFormatting>
  <conditionalFormatting sqref="B41:G48">
    <cfRule type="expression" dxfId="61" priority="8">
      <formula>AND($F$6=6)</formula>
    </cfRule>
  </conditionalFormatting>
  <conditionalFormatting sqref="B10:H40">
    <cfRule type="expression" dxfId="60" priority="20">
      <formula>AND($F$6=7)</formula>
    </cfRule>
  </conditionalFormatting>
  <conditionalFormatting sqref="B41:H48">
    <cfRule type="expression" dxfId="59" priority="7" stopIfTrue="1">
      <formula>AND($F$6=7)</formula>
    </cfRule>
  </conditionalFormatting>
  <conditionalFormatting sqref="B10:I40">
    <cfRule type="expression" dxfId="58" priority="19">
      <formula>AND($F$6=8)</formula>
    </cfRule>
  </conditionalFormatting>
  <conditionalFormatting sqref="B41:I48">
    <cfRule type="expression" dxfId="57" priority="6">
      <formula>AND($F$6=8)</formula>
    </cfRule>
  </conditionalFormatting>
  <conditionalFormatting sqref="B10:J40">
    <cfRule type="expression" dxfId="56" priority="18">
      <formula>AND($F$6=9)</formula>
    </cfRule>
  </conditionalFormatting>
  <conditionalFormatting sqref="B41:J48">
    <cfRule type="expression" dxfId="55" priority="5">
      <formula>AND($F$6=9)</formula>
    </cfRule>
  </conditionalFormatting>
  <conditionalFormatting sqref="B10:K40">
    <cfRule type="expression" dxfId="54" priority="17">
      <formula>AND($F$6=10)</formula>
    </cfRule>
  </conditionalFormatting>
  <conditionalFormatting sqref="B41:K48">
    <cfRule type="expression" dxfId="53" priority="4">
      <formula>AND($F$6=10)</formula>
    </cfRule>
  </conditionalFormatting>
  <conditionalFormatting sqref="B10:L40">
    <cfRule type="expression" dxfId="52" priority="16">
      <formula>AND($F$6=11)</formula>
    </cfRule>
  </conditionalFormatting>
  <conditionalFormatting sqref="B41:L48">
    <cfRule type="expression" dxfId="51" priority="3">
      <formula>AND($F$6=11)</formula>
    </cfRule>
  </conditionalFormatting>
  <conditionalFormatting sqref="B10:M40">
    <cfRule type="expression" dxfId="50" priority="15">
      <formula>AND($F$6=12)</formula>
    </cfRule>
    <cfRule type="expression" dxfId="49" priority="1" stopIfTrue="1">
      <formula>AND(ISNUMBER(B10), OR(B10&lt;0.545,B10&gt;1.24))</formula>
    </cfRule>
  </conditionalFormatting>
  <conditionalFormatting sqref="B41:M48">
    <cfRule type="expression" dxfId="48" priority="2">
      <formula>AND($F$6=12)</formula>
    </cfRule>
  </conditionalFormatting>
  <dataValidations count="3">
    <dataValidation allowBlank="1" showErrorMessage="1" promptTitle="Water System Name" prompt="Type the name of your water system in this box." sqref="F4 N4" xr:uid="{1004D070-A959-9846-9CA6-AB28964FBFF7}"/>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07BD1F20-61B7-004A-8612-04556FEBE3E7}"/>
    <dataValidation allowBlank="1" promptTitle="Public Water System ID" prompt="Type your PWS ID in this box.  Please enter it using the prefix MS0.  Examples: MS0010001, MS0280028, MS0640004." sqref="F5:I5" xr:uid="{DD13EFAB-D723-4C45-A99D-FC51739A44AA}"/>
  </dataValidations>
  <printOptions horizontalCentered="1" verticalCentered="1"/>
  <pageMargins left="0.25" right="0.25" top="0.5" bottom="0.5" header="0" footer="0"/>
  <pageSetup scale="4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9C67-9FD9-364B-87C2-39DFE6A2550C}">
  <sheetPr>
    <tabColor theme="3" tint="0.499984740745262"/>
  </sheetPr>
  <dimension ref="A1:XFC44"/>
  <sheetViews>
    <sheetView showGridLines="0" zoomScaleNormal="100" workbookViewId="0">
      <selection activeCell="A13" sqref="A13"/>
    </sheetView>
  </sheetViews>
  <sheetFormatPr baseColWidth="10" defaultColWidth="0" defaultRowHeight="18" zeroHeight="1"/>
  <cols>
    <col min="1" max="1" width="13.1640625" style="40" bestFit="1" customWidth="1"/>
    <col min="2" max="4" width="8.1640625" style="40" customWidth="1"/>
    <col min="5" max="5" width="8.1640625" style="40" bestFit="1" customWidth="1"/>
    <col min="6" max="19" width="8.1640625" style="40" customWidth="1"/>
    <col min="20" max="20" width="13.1640625" style="40" bestFit="1" customWidth="1"/>
    <col min="21" max="35" width="8.1640625" style="40" customWidth="1"/>
    <col min="36" max="37" width="8.1640625" style="40" bestFit="1" customWidth="1"/>
    <col min="38" max="38" width="8.1640625" style="40" customWidth="1"/>
    <col min="39" max="39" width="0" style="40" hidden="1" customWidth="1"/>
    <col min="40" max="16382" width="0" style="40" hidden="1"/>
    <col min="16383" max="16383" width="16.83203125" style="23" customWidth="1"/>
    <col min="16384" max="16384" width="29.83203125" style="40" hidden="1"/>
  </cols>
  <sheetData>
    <row r="1" spans="1:38" s="23" customFormat="1" ht="31">
      <c r="A1" s="182" t="s">
        <v>31</v>
      </c>
      <c r="B1" s="182"/>
      <c r="C1" s="182"/>
      <c r="D1" s="182"/>
      <c r="E1" s="182"/>
      <c r="F1" s="182"/>
      <c r="G1" s="182"/>
      <c r="H1" s="182"/>
      <c r="I1" s="182"/>
      <c r="J1" s="182"/>
      <c r="K1" s="182"/>
      <c r="L1" s="182"/>
      <c r="M1" s="182"/>
      <c r="N1" s="182"/>
      <c r="O1" s="182"/>
      <c r="P1" s="182"/>
      <c r="Q1" s="182"/>
      <c r="R1" s="182"/>
      <c r="S1" s="27"/>
      <c r="T1" s="182" t="s">
        <v>31</v>
      </c>
      <c r="U1" s="182"/>
      <c r="V1" s="182"/>
      <c r="W1" s="182"/>
      <c r="X1" s="182"/>
      <c r="Y1" s="182"/>
      <c r="Z1" s="182"/>
      <c r="AA1" s="182"/>
      <c r="AB1" s="182"/>
      <c r="AC1" s="182"/>
      <c r="AD1" s="182"/>
      <c r="AE1" s="182"/>
      <c r="AF1" s="182"/>
      <c r="AG1" s="182"/>
      <c r="AH1" s="182"/>
      <c r="AI1" s="182"/>
      <c r="AJ1" s="182"/>
      <c r="AK1" s="182"/>
      <c r="AL1" s="182"/>
    </row>
    <row r="2" spans="1:38" s="23" customFormat="1" ht="29">
      <c r="A2" s="183" t="s">
        <v>30</v>
      </c>
      <c r="B2" s="183"/>
      <c r="C2" s="183"/>
      <c r="D2" s="183"/>
      <c r="E2" s="183"/>
      <c r="F2" s="183"/>
      <c r="G2" s="183"/>
      <c r="H2" s="183"/>
      <c r="I2" s="183"/>
      <c r="J2" s="183"/>
      <c r="K2" s="183"/>
      <c r="L2" s="183"/>
      <c r="M2" s="183"/>
      <c r="N2" s="183"/>
      <c r="O2" s="183"/>
      <c r="P2" s="183"/>
      <c r="Q2" s="183"/>
      <c r="R2" s="183"/>
      <c r="S2" s="27"/>
      <c r="T2" s="183" t="s">
        <v>29</v>
      </c>
      <c r="U2" s="183"/>
      <c r="V2" s="183"/>
      <c r="W2" s="183"/>
      <c r="X2" s="183"/>
      <c r="Y2" s="183"/>
      <c r="Z2" s="183"/>
      <c r="AA2" s="183"/>
      <c r="AB2" s="183"/>
      <c r="AC2" s="183"/>
      <c r="AD2" s="183"/>
      <c r="AE2" s="183"/>
      <c r="AF2" s="183"/>
      <c r="AG2" s="183"/>
      <c r="AH2" s="183"/>
      <c r="AI2" s="183"/>
      <c r="AJ2" s="183"/>
      <c r="AK2" s="183"/>
      <c r="AL2" s="183"/>
    </row>
    <row r="3" spans="1:38" s="23" customFormat="1" ht="19" thickBot="1"/>
    <row r="4" spans="1:38" s="23" customFormat="1" ht="19" thickBot="1">
      <c r="A4" s="177" t="s">
        <v>28</v>
      </c>
      <c r="B4" s="178"/>
      <c r="C4" s="178"/>
      <c r="D4" s="178"/>
      <c r="E4" s="187"/>
      <c r="F4" s="177">
        <f>INTRO!G3</f>
        <v>0</v>
      </c>
      <c r="G4" s="178"/>
      <c r="H4" s="178"/>
      <c r="I4" s="178"/>
      <c r="J4" s="178"/>
      <c r="K4" s="178"/>
      <c r="L4" s="178"/>
      <c r="M4" s="178"/>
      <c r="N4" s="187"/>
      <c r="T4" s="177" t="s">
        <v>28</v>
      </c>
      <c r="U4" s="178"/>
      <c r="V4" s="178"/>
      <c r="W4" s="178"/>
      <c r="X4" s="187"/>
      <c r="Y4" s="177">
        <f>INTRO!G3</f>
        <v>0</v>
      </c>
      <c r="Z4" s="178"/>
      <c r="AA4" s="178"/>
      <c r="AB4" s="178"/>
      <c r="AC4" s="178"/>
      <c r="AD4" s="178"/>
      <c r="AE4" s="178"/>
      <c r="AF4" s="178"/>
      <c r="AG4" s="187"/>
    </row>
    <row r="5" spans="1:38" s="23" customFormat="1" ht="19" thickBot="1">
      <c r="A5" s="177" t="s">
        <v>27</v>
      </c>
      <c r="B5" s="178"/>
      <c r="C5" s="178"/>
      <c r="D5" s="178"/>
      <c r="E5" s="187"/>
      <c r="F5" s="222">
        <f>INTRO!G4</f>
        <v>0</v>
      </c>
      <c r="G5" s="223"/>
      <c r="H5" s="223"/>
      <c r="I5" s="224"/>
      <c r="J5" s="26"/>
      <c r="T5" s="177" t="s">
        <v>27</v>
      </c>
      <c r="U5" s="178"/>
      <c r="V5" s="178"/>
      <c r="W5" s="178"/>
      <c r="X5" s="187"/>
      <c r="Y5" s="222">
        <f>INTRO!G4</f>
        <v>0</v>
      </c>
      <c r="Z5" s="223"/>
      <c r="AA5" s="223"/>
      <c r="AB5" s="224"/>
      <c r="AC5" s="26"/>
    </row>
    <row r="6" spans="1:38" s="23" customFormat="1" ht="19" customHeight="1" thickBot="1">
      <c r="A6" s="177" t="s">
        <v>34</v>
      </c>
      <c r="B6" s="178"/>
      <c r="C6" s="178"/>
      <c r="D6" s="178"/>
      <c r="E6" s="187"/>
      <c r="F6" s="199">
        <f>INTRO!H16</f>
        <v>0</v>
      </c>
      <c r="G6" s="178"/>
      <c r="H6" s="178"/>
      <c r="I6" s="187"/>
      <c r="J6" s="24"/>
      <c r="K6" s="215" t="s">
        <v>25</v>
      </c>
      <c r="L6" s="215"/>
      <c r="M6" s="215"/>
      <c r="N6" s="215"/>
      <c r="O6" s="215"/>
      <c r="P6" s="215"/>
      <c r="Q6" s="215"/>
      <c r="R6" s="215"/>
      <c r="S6" s="25"/>
      <c r="T6" s="225" t="s">
        <v>26</v>
      </c>
      <c r="U6" s="226"/>
      <c r="V6" s="226"/>
      <c r="W6" s="226"/>
      <c r="X6" s="227"/>
      <c r="Y6" s="199">
        <f>INTRO!H16</f>
        <v>0</v>
      </c>
      <c r="Z6" s="178"/>
      <c r="AA6" s="178"/>
      <c r="AB6" s="187"/>
      <c r="AC6" s="24"/>
      <c r="AD6" s="215" t="s">
        <v>25</v>
      </c>
      <c r="AE6" s="215"/>
      <c r="AF6" s="215"/>
      <c r="AG6" s="215"/>
      <c r="AH6" s="215"/>
      <c r="AI6" s="215"/>
      <c r="AJ6" s="215"/>
      <c r="AK6" s="215"/>
      <c r="AL6" s="215"/>
    </row>
    <row r="7" spans="1:38" s="23" customFormat="1" ht="19" thickBot="1">
      <c r="A7" s="177" t="s">
        <v>24</v>
      </c>
      <c r="B7" s="178"/>
      <c r="C7" s="178"/>
      <c r="D7" s="178"/>
      <c r="E7" s="187"/>
      <c r="F7" s="177">
        <f>INTRO!I4</f>
        <v>0</v>
      </c>
      <c r="G7" s="178"/>
      <c r="H7" s="178"/>
      <c r="I7" s="187"/>
      <c r="J7" s="24"/>
      <c r="K7" s="215"/>
      <c r="L7" s="215"/>
      <c r="M7" s="215"/>
      <c r="N7" s="215"/>
      <c r="O7" s="215"/>
      <c r="P7" s="215"/>
      <c r="Q7" s="215"/>
      <c r="R7" s="215"/>
      <c r="S7" s="25"/>
      <c r="T7" s="184" t="s">
        <v>24</v>
      </c>
      <c r="U7" s="185"/>
      <c r="V7" s="185"/>
      <c r="W7" s="185"/>
      <c r="X7" s="186"/>
      <c r="Y7" s="178">
        <f>INTRO!I4</f>
        <v>0</v>
      </c>
      <c r="Z7" s="178"/>
      <c r="AA7" s="178"/>
      <c r="AB7" s="187"/>
      <c r="AC7" s="24"/>
      <c r="AD7" s="215"/>
      <c r="AE7" s="215"/>
      <c r="AF7" s="215"/>
      <c r="AG7" s="215"/>
      <c r="AH7" s="215"/>
      <c r="AI7" s="215"/>
      <c r="AJ7" s="215"/>
      <c r="AK7" s="215"/>
      <c r="AL7" s="215"/>
    </row>
    <row r="8" spans="1:38" s="23" customFormat="1" ht="19" thickBot="1">
      <c r="U8" s="28"/>
      <c r="W8" s="28"/>
      <c r="X8" s="28"/>
    </row>
    <row r="9" spans="1:38" ht="18" customHeight="1">
      <c r="A9" s="219" t="s">
        <v>23</v>
      </c>
      <c r="B9" s="209" t="s">
        <v>22</v>
      </c>
      <c r="C9" s="210"/>
      <c r="D9" s="211"/>
      <c r="E9" s="209" t="s">
        <v>22</v>
      </c>
      <c r="F9" s="210"/>
      <c r="G9" s="211"/>
      <c r="H9" s="209" t="s">
        <v>22</v>
      </c>
      <c r="I9" s="210"/>
      <c r="J9" s="211"/>
      <c r="K9" s="209" t="s">
        <v>22</v>
      </c>
      <c r="L9" s="210"/>
      <c r="M9" s="211"/>
      <c r="N9" s="209" t="s">
        <v>22</v>
      </c>
      <c r="O9" s="210"/>
      <c r="P9" s="211"/>
      <c r="Q9" s="209" t="s">
        <v>22</v>
      </c>
      <c r="R9" s="210"/>
      <c r="S9" s="211"/>
      <c r="T9" s="216" t="s">
        <v>23</v>
      </c>
      <c r="U9" s="209" t="s">
        <v>22</v>
      </c>
      <c r="V9" s="210"/>
      <c r="W9" s="211"/>
      <c r="X9" s="209" t="s">
        <v>22</v>
      </c>
      <c r="Y9" s="210"/>
      <c r="Z9" s="211"/>
      <c r="AA9" s="209" t="s">
        <v>22</v>
      </c>
      <c r="AB9" s="210"/>
      <c r="AC9" s="211"/>
      <c r="AD9" s="209" t="s">
        <v>22</v>
      </c>
      <c r="AE9" s="210"/>
      <c r="AF9" s="211"/>
      <c r="AG9" s="209" t="s">
        <v>22</v>
      </c>
      <c r="AH9" s="210"/>
      <c r="AI9" s="211"/>
      <c r="AJ9" s="209" t="s">
        <v>22</v>
      </c>
      <c r="AK9" s="210"/>
      <c r="AL9" s="211"/>
    </row>
    <row r="10" spans="1:38" ht="19" thickBot="1">
      <c r="A10" s="220"/>
      <c r="B10" s="212"/>
      <c r="C10" s="213"/>
      <c r="D10" s="214"/>
      <c r="E10" s="212"/>
      <c r="F10" s="213"/>
      <c r="G10" s="214"/>
      <c r="H10" s="212"/>
      <c r="I10" s="213"/>
      <c r="J10" s="214"/>
      <c r="K10" s="212"/>
      <c r="L10" s="213"/>
      <c r="M10" s="214"/>
      <c r="N10" s="212"/>
      <c r="O10" s="213"/>
      <c r="P10" s="214"/>
      <c r="Q10" s="212"/>
      <c r="R10" s="213"/>
      <c r="S10" s="214"/>
      <c r="T10" s="217"/>
      <c r="U10" s="212"/>
      <c r="V10" s="213"/>
      <c r="W10" s="214"/>
      <c r="X10" s="212"/>
      <c r="Y10" s="213"/>
      <c r="Z10" s="214"/>
      <c r="AA10" s="212"/>
      <c r="AB10" s="213"/>
      <c r="AC10" s="214"/>
      <c r="AD10" s="212"/>
      <c r="AE10" s="213"/>
      <c r="AF10" s="214"/>
      <c r="AG10" s="212"/>
      <c r="AH10" s="213"/>
      <c r="AI10" s="214"/>
      <c r="AJ10" s="212"/>
      <c r="AK10" s="213"/>
      <c r="AL10" s="214"/>
    </row>
    <row r="11" spans="1:38" ht="19" thickBot="1">
      <c r="A11" s="220"/>
      <c r="B11" s="41">
        <f>INTRO!$C31</f>
        <v>0</v>
      </c>
      <c r="C11" s="41">
        <f>INTRO!$C31</f>
        <v>0</v>
      </c>
      <c r="D11" s="41">
        <f>INTRO!$C31</f>
        <v>0</v>
      </c>
      <c r="E11" s="41">
        <f>INTRO!$C32</f>
        <v>0</v>
      </c>
      <c r="F11" s="41">
        <f>INTRO!$C32</f>
        <v>0</v>
      </c>
      <c r="G11" s="41">
        <f>INTRO!$C32</f>
        <v>0</v>
      </c>
      <c r="H11" s="41">
        <f>INTRO!$C33</f>
        <v>0</v>
      </c>
      <c r="I11" s="41">
        <f>INTRO!$C33</f>
        <v>0</v>
      </c>
      <c r="J11" s="41">
        <f>INTRO!$C33</f>
        <v>0</v>
      </c>
      <c r="K11" s="41">
        <f>INTRO!C34</f>
        <v>0</v>
      </c>
      <c r="L11" s="41">
        <f>INTRO!C34</f>
        <v>0</v>
      </c>
      <c r="M11" s="41">
        <f>INTRO!C34</f>
        <v>0</v>
      </c>
      <c r="N11" s="41">
        <f>INTRO!C35</f>
        <v>0</v>
      </c>
      <c r="O11" s="41">
        <f>INTRO!C35</f>
        <v>0</v>
      </c>
      <c r="P11" s="41">
        <f>INTRO!C35</f>
        <v>0</v>
      </c>
      <c r="Q11" s="41">
        <f>INTRO!C36</f>
        <v>0</v>
      </c>
      <c r="R11" s="41">
        <f>INTRO!C36</f>
        <v>0</v>
      </c>
      <c r="S11" s="41">
        <f>INTRO!C36</f>
        <v>0</v>
      </c>
      <c r="T11" s="217"/>
      <c r="U11" s="41">
        <f>INTRO!C37</f>
        <v>0</v>
      </c>
      <c r="V11" s="41">
        <f>INTRO!C37</f>
        <v>0</v>
      </c>
      <c r="W11" s="41">
        <f>INTRO!C37</f>
        <v>0</v>
      </c>
      <c r="X11" s="41">
        <f>INTRO!C38</f>
        <v>0</v>
      </c>
      <c r="Y11" s="41">
        <f>INTRO!C38</f>
        <v>0</v>
      </c>
      <c r="Z11" s="41">
        <f>INTRO!C38</f>
        <v>0</v>
      </c>
      <c r="AA11" s="41">
        <f>INTRO!C39</f>
        <v>0</v>
      </c>
      <c r="AB11" s="41">
        <f>INTRO!C39</f>
        <v>0</v>
      </c>
      <c r="AC11" s="41">
        <f>INTRO!C39</f>
        <v>0</v>
      </c>
      <c r="AD11" s="41">
        <f>INTRO!C40</f>
        <v>0</v>
      </c>
      <c r="AE11" s="41">
        <f>INTRO!C40</f>
        <v>0</v>
      </c>
      <c r="AF11" s="41">
        <f>INTRO!C40</f>
        <v>0</v>
      </c>
      <c r="AG11" s="41">
        <f>INTRO!C41</f>
        <v>0</v>
      </c>
      <c r="AH11" s="41">
        <f>INTRO!C41</f>
        <v>0</v>
      </c>
      <c r="AI11" s="41">
        <f>INTRO!C41</f>
        <v>0</v>
      </c>
      <c r="AJ11" s="41">
        <f>INTRO!C42</f>
        <v>0</v>
      </c>
      <c r="AK11" s="41">
        <f>INTRO!C42</f>
        <v>0</v>
      </c>
      <c r="AL11" s="41">
        <f>INTRO!C42</f>
        <v>0</v>
      </c>
    </row>
    <row r="12" spans="1:38" ht="19" thickBot="1">
      <c r="A12" s="221"/>
      <c r="B12" s="42" t="s">
        <v>21</v>
      </c>
      <c r="C12" s="43" t="s">
        <v>20</v>
      </c>
      <c r="D12" s="43" t="s">
        <v>19</v>
      </c>
      <c r="E12" s="42" t="s">
        <v>21</v>
      </c>
      <c r="F12" s="43" t="s">
        <v>20</v>
      </c>
      <c r="G12" s="43" t="s">
        <v>19</v>
      </c>
      <c r="H12" s="42" t="s">
        <v>21</v>
      </c>
      <c r="I12" s="43" t="s">
        <v>20</v>
      </c>
      <c r="J12" s="43" t="s">
        <v>19</v>
      </c>
      <c r="K12" s="42" t="s">
        <v>21</v>
      </c>
      <c r="L12" s="43" t="s">
        <v>20</v>
      </c>
      <c r="M12" s="43" t="s">
        <v>19</v>
      </c>
      <c r="N12" s="42" t="s">
        <v>21</v>
      </c>
      <c r="O12" s="43" t="s">
        <v>20</v>
      </c>
      <c r="P12" s="43" t="s">
        <v>19</v>
      </c>
      <c r="Q12" s="42" t="s">
        <v>21</v>
      </c>
      <c r="R12" s="43" t="s">
        <v>20</v>
      </c>
      <c r="S12" s="43" t="s">
        <v>19</v>
      </c>
      <c r="T12" s="218"/>
      <c r="U12" s="42" t="s">
        <v>21</v>
      </c>
      <c r="V12" s="43" t="s">
        <v>20</v>
      </c>
      <c r="W12" s="43" t="s">
        <v>19</v>
      </c>
      <c r="X12" s="42" t="s">
        <v>21</v>
      </c>
      <c r="Y12" s="43" t="s">
        <v>20</v>
      </c>
      <c r="Z12" s="43" t="s">
        <v>19</v>
      </c>
      <c r="AA12" s="42" t="s">
        <v>21</v>
      </c>
      <c r="AB12" s="43" t="s">
        <v>20</v>
      </c>
      <c r="AC12" s="43" t="s">
        <v>19</v>
      </c>
      <c r="AD12" s="42" t="s">
        <v>21</v>
      </c>
      <c r="AE12" s="43" t="s">
        <v>20</v>
      </c>
      <c r="AF12" s="43" t="s">
        <v>19</v>
      </c>
      <c r="AG12" s="42" t="s">
        <v>21</v>
      </c>
      <c r="AH12" s="43" t="s">
        <v>20</v>
      </c>
      <c r="AI12" s="43" t="s">
        <v>19</v>
      </c>
      <c r="AJ12" s="42" t="s">
        <v>21</v>
      </c>
      <c r="AK12" s="43" t="s">
        <v>20</v>
      </c>
      <c r="AL12" s="43" t="s">
        <v>19</v>
      </c>
    </row>
    <row r="13" spans="1:38">
      <c r="A13" s="97"/>
      <c r="B13" s="44"/>
      <c r="C13" s="45"/>
      <c r="D13" s="46">
        <f t="shared" ref="D13:D40" si="0">ABS(B13-C13)</f>
        <v>0</v>
      </c>
      <c r="E13" s="44"/>
      <c r="F13" s="45"/>
      <c r="G13" s="47">
        <f t="shared" ref="G13:G40" si="1">ABS(E13-F13)</f>
        <v>0</v>
      </c>
      <c r="H13" s="44"/>
      <c r="I13" s="45"/>
      <c r="J13" s="47">
        <f t="shared" ref="J13:J40" si="2">ABS(H13-I13)</f>
        <v>0</v>
      </c>
      <c r="K13" s="44"/>
      <c r="L13" s="45"/>
      <c r="M13" s="47">
        <f t="shared" ref="M13:M40" si="3">ABS(K13-L13)</f>
        <v>0</v>
      </c>
      <c r="N13" s="44"/>
      <c r="O13" s="45"/>
      <c r="P13" s="47">
        <f t="shared" ref="P13:P40" si="4">ABS(N13-O13)</f>
        <v>0</v>
      </c>
      <c r="Q13" s="44"/>
      <c r="R13" s="45"/>
      <c r="S13" s="47">
        <f t="shared" ref="S13:S40" si="5">ABS(Q13-R13)</f>
        <v>0</v>
      </c>
      <c r="T13" s="100" t="str">
        <f>IF(A13="","",A13)</f>
        <v/>
      </c>
      <c r="U13" s="44"/>
      <c r="V13" s="45"/>
      <c r="W13" s="47">
        <f t="shared" ref="W13:W40" si="6">ABS(U13-V13)</f>
        <v>0</v>
      </c>
      <c r="X13" s="44"/>
      <c r="Y13" s="45"/>
      <c r="Z13" s="47">
        <f t="shared" ref="Z13:Z40" si="7">ABS(X13-Y13)</f>
        <v>0</v>
      </c>
      <c r="AA13" s="44"/>
      <c r="AB13" s="45"/>
      <c r="AC13" s="47">
        <f t="shared" ref="AC13:AC40" si="8">ABS(AA13-AB13)</f>
        <v>0</v>
      </c>
      <c r="AD13" s="44"/>
      <c r="AE13" s="45"/>
      <c r="AF13" s="47">
        <f t="shared" ref="AF13:AF40" si="9">ABS(AD13-AE13)</f>
        <v>0</v>
      </c>
      <c r="AG13" s="44"/>
      <c r="AH13" s="45"/>
      <c r="AI13" s="47">
        <f t="shared" ref="AI13:AI40" si="10">ABS(AG13-AH13)</f>
        <v>0</v>
      </c>
      <c r="AJ13" s="44"/>
      <c r="AK13" s="45"/>
      <c r="AL13" s="47">
        <f t="shared" ref="AL13:AL40" si="11">ABS(AJ13-AK13)</f>
        <v>0</v>
      </c>
    </row>
    <row r="14" spans="1:38">
      <c r="A14" s="98"/>
      <c r="B14" s="48"/>
      <c r="C14" s="49"/>
      <c r="D14" s="50">
        <f t="shared" si="0"/>
        <v>0</v>
      </c>
      <c r="E14" s="48"/>
      <c r="F14" s="49"/>
      <c r="G14" s="51">
        <f t="shared" si="1"/>
        <v>0</v>
      </c>
      <c r="H14" s="48"/>
      <c r="I14" s="49"/>
      <c r="J14" s="51">
        <f t="shared" si="2"/>
        <v>0</v>
      </c>
      <c r="K14" s="48"/>
      <c r="L14" s="49"/>
      <c r="M14" s="51">
        <f t="shared" si="3"/>
        <v>0</v>
      </c>
      <c r="N14" s="48"/>
      <c r="O14" s="49"/>
      <c r="P14" s="51">
        <f t="shared" si="4"/>
        <v>0</v>
      </c>
      <c r="Q14" s="48"/>
      <c r="R14" s="49"/>
      <c r="S14" s="51">
        <f t="shared" si="5"/>
        <v>0</v>
      </c>
      <c r="T14" s="101" t="str">
        <f t="shared" ref="T14:T40" si="12">IF(A14="","",A14)</f>
        <v/>
      </c>
      <c r="U14" s="48"/>
      <c r="V14" s="49"/>
      <c r="W14" s="51">
        <f t="shared" si="6"/>
        <v>0</v>
      </c>
      <c r="X14" s="48"/>
      <c r="Y14" s="49"/>
      <c r="Z14" s="51">
        <f t="shared" si="7"/>
        <v>0</v>
      </c>
      <c r="AA14" s="48"/>
      <c r="AB14" s="49"/>
      <c r="AC14" s="51">
        <f t="shared" si="8"/>
        <v>0</v>
      </c>
      <c r="AD14" s="48"/>
      <c r="AE14" s="49"/>
      <c r="AF14" s="51">
        <f t="shared" si="9"/>
        <v>0</v>
      </c>
      <c r="AG14" s="48"/>
      <c r="AH14" s="49"/>
      <c r="AI14" s="51">
        <f t="shared" si="10"/>
        <v>0</v>
      </c>
      <c r="AJ14" s="48"/>
      <c r="AK14" s="49"/>
      <c r="AL14" s="51">
        <f t="shared" si="11"/>
        <v>0</v>
      </c>
    </row>
    <row r="15" spans="1:38">
      <c r="A15" s="98"/>
      <c r="B15" s="48"/>
      <c r="C15" s="49"/>
      <c r="D15" s="50">
        <f t="shared" si="0"/>
        <v>0</v>
      </c>
      <c r="E15" s="48"/>
      <c r="F15" s="49"/>
      <c r="G15" s="51">
        <f t="shared" si="1"/>
        <v>0</v>
      </c>
      <c r="H15" s="48"/>
      <c r="I15" s="49"/>
      <c r="J15" s="51">
        <f t="shared" si="2"/>
        <v>0</v>
      </c>
      <c r="K15" s="48"/>
      <c r="L15" s="49"/>
      <c r="M15" s="51">
        <f t="shared" si="3"/>
        <v>0</v>
      </c>
      <c r="N15" s="48"/>
      <c r="O15" s="49"/>
      <c r="P15" s="51">
        <f t="shared" si="4"/>
        <v>0</v>
      </c>
      <c r="Q15" s="48"/>
      <c r="R15" s="49"/>
      <c r="S15" s="51">
        <f t="shared" si="5"/>
        <v>0</v>
      </c>
      <c r="T15" s="101" t="str">
        <f t="shared" si="12"/>
        <v/>
      </c>
      <c r="U15" s="48"/>
      <c r="V15" s="49"/>
      <c r="W15" s="51">
        <f t="shared" si="6"/>
        <v>0</v>
      </c>
      <c r="X15" s="48"/>
      <c r="Y15" s="49"/>
      <c r="Z15" s="51">
        <f t="shared" si="7"/>
        <v>0</v>
      </c>
      <c r="AA15" s="48"/>
      <c r="AB15" s="49"/>
      <c r="AC15" s="51">
        <f t="shared" si="8"/>
        <v>0</v>
      </c>
      <c r="AD15" s="48"/>
      <c r="AE15" s="49"/>
      <c r="AF15" s="51">
        <f t="shared" si="9"/>
        <v>0</v>
      </c>
      <c r="AG15" s="48"/>
      <c r="AH15" s="49"/>
      <c r="AI15" s="51">
        <f t="shared" si="10"/>
        <v>0</v>
      </c>
      <c r="AJ15" s="48"/>
      <c r="AK15" s="49"/>
      <c r="AL15" s="51">
        <f t="shared" si="11"/>
        <v>0</v>
      </c>
    </row>
    <row r="16" spans="1:38">
      <c r="A16" s="98"/>
      <c r="B16" s="48"/>
      <c r="C16" s="49"/>
      <c r="D16" s="50">
        <f t="shared" si="0"/>
        <v>0</v>
      </c>
      <c r="E16" s="48"/>
      <c r="F16" s="49"/>
      <c r="G16" s="51">
        <f t="shared" si="1"/>
        <v>0</v>
      </c>
      <c r="H16" s="48"/>
      <c r="I16" s="49"/>
      <c r="J16" s="51">
        <f t="shared" si="2"/>
        <v>0</v>
      </c>
      <c r="K16" s="48"/>
      <c r="L16" s="49"/>
      <c r="M16" s="51">
        <f t="shared" si="3"/>
        <v>0</v>
      </c>
      <c r="N16" s="48"/>
      <c r="O16" s="49"/>
      <c r="P16" s="51">
        <f t="shared" si="4"/>
        <v>0</v>
      </c>
      <c r="Q16" s="48"/>
      <c r="R16" s="49"/>
      <c r="S16" s="51">
        <f t="shared" si="5"/>
        <v>0</v>
      </c>
      <c r="T16" s="101" t="str">
        <f t="shared" si="12"/>
        <v/>
      </c>
      <c r="U16" s="48"/>
      <c r="V16" s="49"/>
      <c r="W16" s="51">
        <f t="shared" si="6"/>
        <v>0</v>
      </c>
      <c r="X16" s="48"/>
      <c r="Y16" s="49"/>
      <c r="Z16" s="51">
        <f t="shared" si="7"/>
        <v>0</v>
      </c>
      <c r="AA16" s="48"/>
      <c r="AB16" s="49"/>
      <c r="AC16" s="51">
        <f t="shared" si="8"/>
        <v>0</v>
      </c>
      <c r="AD16" s="48"/>
      <c r="AE16" s="49"/>
      <c r="AF16" s="51">
        <f t="shared" si="9"/>
        <v>0</v>
      </c>
      <c r="AG16" s="48"/>
      <c r="AH16" s="49"/>
      <c r="AI16" s="51">
        <f t="shared" si="10"/>
        <v>0</v>
      </c>
      <c r="AJ16" s="48"/>
      <c r="AK16" s="49"/>
      <c r="AL16" s="51">
        <f t="shared" si="11"/>
        <v>0</v>
      </c>
    </row>
    <row r="17" spans="1:38">
      <c r="A17" s="98"/>
      <c r="B17" s="48"/>
      <c r="C17" s="49"/>
      <c r="D17" s="50">
        <f t="shared" si="0"/>
        <v>0</v>
      </c>
      <c r="E17" s="48"/>
      <c r="F17" s="49"/>
      <c r="G17" s="51">
        <f t="shared" si="1"/>
        <v>0</v>
      </c>
      <c r="H17" s="48"/>
      <c r="I17" s="49"/>
      <c r="J17" s="51">
        <f t="shared" si="2"/>
        <v>0</v>
      </c>
      <c r="K17" s="48"/>
      <c r="L17" s="49"/>
      <c r="M17" s="51">
        <f t="shared" si="3"/>
        <v>0</v>
      </c>
      <c r="N17" s="48"/>
      <c r="O17" s="49"/>
      <c r="P17" s="51">
        <f t="shared" si="4"/>
        <v>0</v>
      </c>
      <c r="Q17" s="48"/>
      <c r="R17" s="49"/>
      <c r="S17" s="51">
        <f t="shared" si="5"/>
        <v>0</v>
      </c>
      <c r="T17" s="101" t="str">
        <f t="shared" si="12"/>
        <v/>
      </c>
      <c r="U17" s="48"/>
      <c r="V17" s="49"/>
      <c r="W17" s="51">
        <f t="shared" si="6"/>
        <v>0</v>
      </c>
      <c r="X17" s="48"/>
      <c r="Y17" s="49"/>
      <c r="Z17" s="51">
        <f t="shared" si="7"/>
        <v>0</v>
      </c>
      <c r="AA17" s="48"/>
      <c r="AB17" s="49"/>
      <c r="AC17" s="51">
        <f t="shared" si="8"/>
        <v>0</v>
      </c>
      <c r="AD17" s="48"/>
      <c r="AE17" s="49"/>
      <c r="AF17" s="51">
        <f t="shared" si="9"/>
        <v>0</v>
      </c>
      <c r="AG17" s="48"/>
      <c r="AH17" s="49"/>
      <c r="AI17" s="51">
        <f t="shared" si="10"/>
        <v>0</v>
      </c>
      <c r="AJ17" s="48"/>
      <c r="AK17" s="49"/>
      <c r="AL17" s="51">
        <f t="shared" si="11"/>
        <v>0</v>
      </c>
    </row>
    <row r="18" spans="1:38">
      <c r="A18" s="98"/>
      <c r="B18" s="48"/>
      <c r="C18" s="49"/>
      <c r="D18" s="50">
        <f t="shared" si="0"/>
        <v>0</v>
      </c>
      <c r="E18" s="48"/>
      <c r="F18" s="49"/>
      <c r="G18" s="51">
        <f t="shared" si="1"/>
        <v>0</v>
      </c>
      <c r="H18" s="48"/>
      <c r="I18" s="49"/>
      <c r="J18" s="51">
        <f t="shared" si="2"/>
        <v>0</v>
      </c>
      <c r="K18" s="48"/>
      <c r="L18" s="49"/>
      <c r="M18" s="51">
        <f t="shared" si="3"/>
        <v>0</v>
      </c>
      <c r="N18" s="48"/>
      <c r="O18" s="49"/>
      <c r="P18" s="51">
        <f t="shared" si="4"/>
        <v>0</v>
      </c>
      <c r="Q18" s="48"/>
      <c r="R18" s="49"/>
      <c r="S18" s="51">
        <f t="shared" si="5"/>
        <v>0</v>
      </c>
      <c r="T18" s="101" t="str">
        <f t="shared" si="12"/>
        <v/>
      </c>
      <c r="U18" s="48"/>
      <c r="V18" s="49"/>
      <c r="W18" s="51">
        <f t="shared" si="6"/>
        <v>0</v>
      </c>
      <c r="X18" s="48"/>
      <c r="Y18" s="49"/>
      <c r="Z18" s="51">
        <f t="shared" si="7"/>
        <v>0</v>
      </c>
      <c r="AA18" s="48"/>
      <c r="AB18" s="49"/>
      <c r="AC18" s="51">
        <f t="shared" si="8"/>
        <v>0</v>
      </c>
      <c r="AD18" s="48"/>
      <c r="AE18" s="49"/>
      <c r="AF18" s="51">
        <f t="shared" si="9"/>
        <v>0</v>
      </c>
      <c r="AG18" s="48"/>
      <c r="AH18" s="49"/>
      <c r="AI18" s="51">
        <f t="shared" si="10"/>
        <v>0</v>
      </c>
      <c r="AJ18" s="48"/>
      <c r="AK18" s="49"/>
      <c r="AL18" s="51">
        <f t="shared" si="11"/>
        <v>0</v>
      </c>
    </row>
    <row r="19" spans="1:38">
      <c r="A19" s="98"/>
      <c r="B19" s="48"/>
      <c r="C19" s="49"/>
      <c r="D19" s="50">
        <f t="shared" si="0"/>
        <v>0</v>
      </c>
      <c r="E19" s="48"/>
      <c r="F19" s="49"/>
      <c r="G19" s="51">
        <f t="shared" si="1"/>
        <v>0</v>
      </c>
      <c r="H19" s="48"/>
      <c r="I19" s="49"/>
      <c r="J19" s="51">
        <f t="shared" si="2"/>
        <v>0</v>
      </c>
      <c r="K19" s="48"/>
      <c r="L19" s="49"/>
      <c r="M19" s="51">
        <f t="shared" si="3"/>
        <v>0</v>
      </c>
      <c r="N19" s="48"/>
      <c r="O19" s="49"/>
      <c r="P19" s="51">
        <f t="shared" si="4"/>
        <v>0</v>
      </c>
      <c r="Q19" s="48"/>
      <c r="R19" s="49"/>
      <c r="S19" s="51">
        <f t="shared" si="5"/>
        <v>0</v>
      </c>
      <c r="T19" s="101" t="str">
        <f t="shared" si="12"/>
        <v/>
      </c>
      <c r="U19" s="48"/>
      <c r="V19" s="49"/>
      <c r="W19" s="51">
        <f t="shared" si="6"/>
        <v>0</v>
      </c>
      <c r="X19" s="48"/>
      <c r="Y19" s="49"/>
      <c r="Z19" s="51">
        <f t="shared" si="7"/>
        <v>0</v>
      </c>
      <c r="AA19" s="48"/>
      <c r="AB19" s="49"/>
      <c r="AC19" s="51">
        <f t="shared" si="8"/>
        <v>0</v>
      </c>
      <c r="AD19" s="48"/>
      <c r="AE19" s="49"/>
      <c r="AF19" s="51">
        <f t="shared" si="9"/>
        <v>0</v>
      </c>
      <c r="AG19" s="48"/>
      <c r="AH19" s="49"/>
      <c r="AI19" s="51">
        <f t="shared" si="10"/>
        <v>0</v>
      </c>
      <c r="AJ19" s="48"/>
      <c r="AK19" s="49"/>
      <c r="AL19" s="51">
        <f t="shared" si="11"/>
        <v>0</v>
      </c>
    </row>
    <row r="20" spans="1:38">
      <c r="A20" s="98"/>
      <c r="B20" s="48"/>
      <c r="C20" s="49"/>
      <c r="D20" s="50">
        <f t="shared" si="0"/>
        <v>0</v>
      </c>
      <c r="E20" s="48"/>
      <c r="F20" s="49"/>
      <c r="G20" s="51">
        <f t="shared" si="1"/>
        <v>0</v>
      </c>
      <c r="H20" s="48"/>
      <c r="I20" s="49"/>
      <c r="J20" s="51">
        <f t="shared" si="2"/>
        <v>0</v>
      </c>
      <c r="K20" s="48"/>
      <c r="L20" s="49"/>
      <c r="M20" s="51">
        <f t="shared" si="3"/>
        <v>0</v>
      </c>
      <c r="N20" s="48"/>
      <c r="O20" s="49"/>
      <c r="P20" s="51">
        <f t="shared" si="4"/>
        <v>0</v>
      </c>
      <c r="Q20" s="48"/>
      <c r="R20" s="49"/>
      <c r="S20" s="51">
        <f t="shared" si="5"/>
        <v>0</v>
      </c>
      <c r="T20" s="101" t="str">
        <f t="shared" si="12"/>
        <v/>
      </c>
      <c r="U20" s="48"/>
      <c r="V20" s="49"/>
      <c r="W20" s="51">
        <f t="shared" si="6"/>
        <v>0</v>
      </c>
      <c r="X20" s="48"/>
      <c r="Y20" s="49"/>
      <c r="Z20" s="51">
        <f t="shared" si="7"/>
        <v>0</v>
      </c>
      <c r="AA20" s="48"/>
      <c r="AB20" s="49"/>
      <c r="AC20" s="51">
        <f t="shared" si="8"/>
        <v>0</v>
      </c>
      <c r="AD20" s="48"/>
      <c r="AE20" s="49"/>
      <c r="AF20" s="51">
        <f t="shared" si="9"/>
        <v>0</v>
      </c>
      <c r="AG20" s="48"/>
      <c r="AH20" s="49"/>
      <c r="AI20" s="51">
        <f t="shared" si="10"/>
        <v>0</v>
      </c>
      <c r="AJ20" s="48"/>
      <c r="AK20" s="49"/>
      <c r="AL20" s="51">
        <f t="shared" si="11"/>
        <v>0</v>
      </c>
    </row>
    <row r="21" spans="1:38">
      <c r="A21" s="98"/>
      <c r="B21" s="48"/>
      <c r="C21" s="49"/>
      <c r="D21" s="50">
        <f t="shared" si="0"/>
        <v>0</v>
      </c>
      <c r="E21" s="48"/>
      <c r="F21" s="49"/>
      <c r="G21" s="51">
        <f t="shared" si="1"/>
        <v>0</v>
      </c>
      <c r="H21" s="48"/>
      <c r="I21" s="49"/>
      <c r="J21" s="51">
        <f t="shared" si="2"/>
        <v>0</v>
      </c>
      <c r="K21" s="48"/>
      <c r="L21" s="49"/>
      <c r="M21" s="51">
        <f t="shared" si="3"/>
        <v>0</v>
      </c>
      <c r="N21" s="48"/>
      <c r="O21" s="49"/>
      <c r="P21" s="51">
        <f t="shared" si="4"/>
        <v>0</v>
      </c>
      <c r="Q21" s="48"/>
      <c r="R21" s="49"/>
      <c r="S21" s="51">
        <f t="shared" si="5"/>
        <v>0</v>
      </c>
      <c r="T21" s="101" t="str">
        <f t="shared" si="12"/>
        <v/>
      </c>
      <c r="U21" s="48"/>
      <c r="V21" s="49"/>
      <c r="W21" s="51">
        <f t="shared" si="6"/>
        <v>0</v>
      </c>
      <c r="X21" s="48"/>
      <c r="Y21" s="49"/>
      <c r="Z21" s="51">
        <f t="shared" si="7"/>
        <v>0</v>
      </c>
      <c r="AA21" s="48"/>
      <c r="AB21" s="49"/>
      <c r="AC21" s="51">
        <f t="shared" si="8"/>
        <v>0</v>
      </c>
      <c r="AD21" s="48"/>
      <c r="AE21" s="49"/>
      <c r="AF21" s="51">
        <f t="shared" si="9"/>
        <v>0</v>
      </c>
      <c r="AG21" s="48"/>
      <c r="AH21" s="49"/>
      <c r="AI21" s="51">
        <f t="shared" si="10"/>
        <v>0</v>
      </c>
      <c r="AJ21" s="48"/>
      <c r="AK21" s="49"/>
      <c r="AL21" s="51">
        <f t="shared" si="11"/>
        <v>0</v>
      </c>
    </row>
    <row r="22" spans="1:38">
      <c r="A22" s="98"/>
      <c r="B22" s="48"/>
      <c r="C22" s="49"/>
      <c r="D22" s="50">
        <f t="shared" si="0"/>
        <v>0</v>
      </c>
      <c r="E22" s="48"/>
      <c r="F22" s="49"/>
      <c r="G22" s="51">
        <f t="shared" si="1"/>
        <v>0</v>
      </c>
      <c r="H22" s="48"/>
      <c r="I22" s="49"/>
      <c r="J22" s="51">
        <f t="shared" si="2"/>
        <v>0</v>
      </c>
      <c r="K22" s="48"/>
      <c r="L22" s="49"/>
      <c r="M22" s="51">
        <f t="shared" si="3"/>
        <v>0</v>
      </c>
      <c r="N22" s="48"/>
      <c r="O22" s="49"/>
      <c r="P22" s="51">
        <f t="shared" si="4"/>
        <v>0</v>
      </c>
      <c r="Q22" s="48"/>
      <c r="R22" s="49"/>
      <c r="S22" s="51">
        <f t="shared" si="5"/>
        <v>0</v>
      </c>
      <c r="T22" s="101" t="str">
        <f t="shared" si="12"/>
        <v/>
      </c>
      <c r="U22" s="48"/>
      <c r="V22" s="49"/>
      <c r="W22" s="51">
        <f t="shared" si="6"/>
        <v>0</v>
      </c>
      <c r="X22" s="48"/>
      <c r="Y22" s="49"/>
      <c r="Z22" s="51">
        <f t="shared" si="7"/>
        <v>0</v>
      </c>
      <c r="AA22" s="48"/>
      <c r="AB22" s="49"/>
      <c r="AC22" s="51">
        <f t="shared" si="8"/>
        <v>0</v>
      </c>
      <c r="AD22" s="48"/>
      <c r="AE22" s="49"/>
      <c r="AF22" s="51">
        <f t="shared" si="9"/>
        <v>0</v>
      </c>
      <c r="AG22" s="48"/>
      <c r="AH22" s="49"/>
      <c r="AI22" s="51">
        <f t="shared" si="10"/>
        <v>0</v>
      </c>
      <c r="AJ22" s="48"/>
      <c r="AK22" s="49"/>
      <c r="AL22" s="51">
        <f t="shared" si="11"/>
        <v>0</v>
      </c>
    </row>
    <row r="23" spans="1:38">
      <c r="A23" s="98"/>
      <c r="B23" s="48"/>
      <c r="C23" s="49"/>
      <c r="D23" s="50">
        <f t="shared" si="0"/>
        <v>0</v>
      </c>
      <c r="E23" s="48"/>
      <c r="F23" s="49"/>
      <c r="G23" s="51">
        <f t="shared" si="1"/>
        <v>0</v>
      </c>
      <c r="H23" s="48"/>
      <c r="I23" s="49"/>
      <c r="J23" s="51">
        <f t="shared" si="2"/>
        <v>0</v>
      </c>
      <c r="K23" s="48"/>
      <c r="L23" s="49"/>
      <c r="M23" s="51">
        <f t="shared" si="3"/>
        <v>0</v>
      </c>
      <c r="N23" s="48"/>
      <c r="O23" s="49"/>
      <c r="P23" s="51">
        <f t="shared" si="4"/>
        <v>0</v>
      </c>
      <c r="Q23" s="48"/>
      <c r="R23" s="49"/>
      <c r="S23" s="51">
        <f t="shared" si="5"/>
        <v>0</v>
      </c>
      <c r="T23" s="101" t="str">
        <f t="shared" si="12"/>
        <v/>
      </c>
      <c r="U23" s="48"/>
      <c r="V23" s="49"/>
      <c r="W23" s="51">
        <f t="shared" si="6"/>
        <v>0</v>
      </c>
      <c r="X23" s="48"/>
      <c r="Y23" s="49"/>
      <c r="Z23" s="51">
        <f t="shared" si="7"/>
        <v>0</v>
      </c>
      <c r="AA23" s="48"/>
      <c r="AB23" s="49"/>
      <c r="AC23" s="51">
        <f t="shared" si="8"/>
        <v>0</v>
      </c>
      <c r="AD23" s="48"/>
      <c r="AE23" s="49"/>
      <c r="AF23" s="51">
        <f t="shared" si="9"/>
        <v>0</v>
      </c>
      <c r="AG23" s="48"/>
      <c r="AH23" s="49"/>
      <c r="AI23" s="51">
        <f t="shared" si="10"/>
        <v>0</v>
      </c>
      <c r="AJ23" s="48"/>
      <c r="AK23" s="49"/>
      <c r="AL23" s="51">
        <f t="shared" si="11"/>
        <v>0</v>
      </c>
    </row>
    <row r="24" spans="1:38">
      <c r="A24" s="98"/>
      <c r="B24" s="48"/>
      <c r="C24" s="49"/>
      <c r="D24" s="50">
        <f t="shared" si="0"/>
        <v>0</v>
      </c>
      <c r="E24" s="48"/>
      <c r="F24" s="49"/>
      <c r="G24" s="51">
        <f t="shared" si="1"/>
        <v>0</v>
      </c>
      <c r="H24" s="48"/>
      <c r="I24" s="49"/>
      <c r="J24" s="51">
        <f t="shared" si="2"/>
        <v>0</v>
      </c>
      <c r="K24" s="48"/>
      <c r="L24" s="49"/>
      <c r="M24" s="51">
        <f t="shared" si="3"/>
        <v>0</v>
      </c>
      <c r="N24" s="48"/>
      <c r="O24" s="49"/>
      <c r="P24" s="51">
        <f t="shared" si="4"/>
        <v>0</v>
      </c>
      <c r="Q24" s="48"/>
      <c r="R24" s="49"/>
      <c r="S24" s="51">
        <f t="shared" si="5"/>
        <v>0</v>
      </c>
      <c r="T24" s="101" t="str">
        <f t="shared" si="12"/>
        <v/>
      </c>
      <c r="U24" s="48"/>
      <c r="V24" s="49"/>
      <c r="W24" s="51">
        <f t="shared" si="6"/>
        <v>0</v>
      </c>
      <c r="X24" s="48"/>
      <c r="Y24" s="49"/>
      <c r="Z24" s="51">
        <f t="shared" si="7"/>
        <v>0</v>
      </c>
      <c r="AA24" s="48"/>
      <c r="AB24" s="49"/>
      <c r="AC24" s="51">
        <f t="shared" si="8"/>
        <v>0</v>
      </c>
      <c r="AD24" s="48"/>
      <c r="AE24" s="49"/>
      <c r="AF24" s="51">
        <f t="shared" si="9"/>
        <v>0</v>
      </c>
      <c r="AG24" s="48"/>
      <c r="AH24" s="49"/>
      <c r="AI24" s="51">
        <f t="shared" si="10"/>
        <v>0</v>
      </c>
      <c r="AJ24" s="48"/>
      <c r="AK24" s="49"/>
      <c r="AL24" s="51">
        <f t="shared" si="11"/>
        <v>0</v>
      </c>
    </row>
    <row r="25" spans="1:38">
      <c r="A25" s="98"/>
      <c r="B25" s="48"/>
      <c r="C25" s="49"/>
      <c r="D25" s="50">
        <f t="shared" si="0"/>
        <v>0</v>
      </c>
      <c r="E25" s="48"/>
      <c r="F25" s="49"/>
      <c r="G25" s="51">
        <f t="shared" si="1"/>
        <v>0</v>
      </c>
      <c r="H25" s="48"/>
      <c r="I25" s="49"/>
      <c r="J25" s="51">
        <f t="shared" si="2"/>
        <v>0</v>
      </c>
      <c r="K25" s="48"/>
      <c r="L25" s="49"/>
      <c r="M25" s="51">
        <f t="shared" si="3"/>
        <v>0</v>
      </c>
      <c r="N25" s="48"/>
      <c r="O25" s="49"/>
      <c r="P25" s="51">
        <f t="shared" si="4"/>
        <v>0</v>
      </c>
      <c r="Q25" s="48"/>
      <c r="R25" s="49"/>
      <c r="S25" s="51">
        <f t="shared" si="5"/>
        <v>0</v>
      </c>
      <c r="T25" s="101" t="str">
        <f t="shared" si="12"/>
        <v/>
      </c>
      <c r="U25" s="48"/>
      <c r="V25" s="49"/>
      <c r="W25" s="51">
        <f t="shared" si="6"/>
        <v>0</v>
      </c>
      <c r="X25" s="48"/>
      <c r="Y25" s="49"/>
      <c r="Z25" s="51">
        <f t="shared" si="7"/>
        <v>0</v>
      </c>
      <c r="AA25" s="48"/>
      <c r="AB25" s="49"/>
      <c r="AC25" s="51">
        <f t="shared" si="8"/>
        <v>0</v>
      </c>
      <c r="AD25" s="48"/>
      <c r="AE25" s="49"/>
      <c r="AF25" s="51">
        <f t="shared" si="9"/>
        <v>0</v>
      </c>
      <c r="AG25" s="48"/>
      <c r="AH25" s="49"/>
      <c r="AI25" s="51">
        <f t="shared" si="10"/>
        <v>0</v>
      </c>
      <c r="AJ25" s="48"/>
      <c r="AK25" s="49"/>
      <c r="AL25" s="51">
        <f t="shared" si="11"/>
        <v>0</v>
      </c>
    </row>
    <row r="26" spans="1:38">
      <c r="A26" s="98"/>
      <c r="B26" s="48"/>
      <c r="C26" s="49"/>
      <c r="D26" s="50">
        <f t="shared" si="0"/>
        <v>0</v>
      </c>
      <c r="E26" s="48"/>
      <c r="F26" s="49"/>
      <c r="G26" s="51">
        <f t="shared" si="1"/>
        <v>0</v>
      </c>
      <c r="H26" s="48"/>
      <c r="I26" s="49"/>
      <c r="J26" s="51">
        <f t="shared" si="2"/>
        <v>0</v>
      </c>
      <c r="K26" s="48"/>
      <c r="L26" s="49"/>
      <c r="M26" s="51">
        <f t="shared" si="3"/>
        <v>0</v>
      </c>
      <c r="N26" s="48"/>
      <c r="O26" s="49"/>
      <c r="P26" s="51">
        <f t="shared" si="4"/>
        <v>0</v>
      </c>
      <c r="Q26" s="48"/>
      <c r="R26" s="49"/>
      <c r="S26" s="51">
        <f t="shared" si="5"/>
        <v>0</v>
      </c>
      <c r="T26" s="101" t="str">
        <f t="shared" si="12"/>
        <v/>
      </c>
      <c r="U26" s="48"/>
      <c r="V26" s="49"/>
      <c r="W26" s="51">
        <f t="shared" si="6"/>
        <v>0</v>
      </c>
      <c r="X26" s="48"/>
      <c r="Y26" s="49"/>
      <c r="Z26" s="51">
        <f t="shared" si="7"/>
        <v>0</v>
      </c>
      <c r="AA26" s="48"/>
      <c r="AB26" s="49"/>
      <c r="AC26" s="51">
        <f t="shared" si="8"/>
        <v>0</v>
      </c>
      <c r="AD26" s="48"/>
      <c r="AE26" s="49"/>
      <c r="AF26" s="51">
        <f t="shared" si="9"/>
        <v>0</v>
      </c>
      <c r="AG26" s="48"/>
      <c r="AH26" s="49"/>
      <c r="AI26" s="51">
        <f t="shared" si="10"/>
        <v>0</v>
      </c>
      <c r="AJ26" s="48"/>
      <c r="AK26" s="49"/>
      <c r="AL26" s="51">
        <f t="shared" si="11"/>
        <v>0</v>
      </c>
    </row>
    <row r="27" spans="1:38">
      <c r="A27" s="98"/>
      <c r="B27" s="48"/>
      <c r="C27" s="49"/>
      <c r="D27" s="50">
        <f t="shared" si="0"/>
        <v>0</v>
      </c>
      <c r="E27" s="48"/>
      <c r="F27" s="49"/>
      <c r="G27" s="51">
        <f t="shared" si="1"/>
        <v>0</v>
      </c>
      <c r="H27" s="48"/>
      <c r="I27" s="49"/>
      <c r="J27" s="51">
        <f t="shared" si="2"/>
        <v>0</v>
      </c>
      <c r="K27" s="48"/>
      <c r="L27" s="49"/>
      <c r="M27" s="51">
        <f t="shared" si="3"/>
        <v>0</v>
      </c>
      <c r="N27" s="48"/>
      <c r="O27" s="49"/>
      <c r="P27" s="51">
        <f t="shared" si="4"/>
        <v>0</v>
      </c>
      <c r="Q27" s="48"/>
      <c r="R27" s="49"/>
      <c r="S27" s="51">
        <f t="shared" si="5"/>
        <v>0</v>
      </c>
      <c r="T27" s="101" t="str">
        <f t="shared" si="12"/>
        <v/>
      </c>
      <c r="U27" s="48"/>
      <c r="V27" s="49"/>
      <c r="W27" s="51">
        <f t="shared" si="6"/>
        <v>0</v>
      </c>
      <c r="X27" s="48"/>
      <c r="Y27" s="49"/>
      <c r="Z27" s="51">
        <f t="shared" si="7"/>
        <v>0</v>
      </c>
      <c r="AA27" s="48"/>
      <c r="AB27" s="49"/>
      <c r="AC27" s="51">
        <f t="shared" si="8"/>
        <v>0</v>
      </c>
      <c r="AD27" s="48"/>
      <c r="AE27" s="49"/>
      <c r="AF27" s="51">
        <f t="shared" si="9"/>
        <v>0</v>
      </c>
      <c r="AG27" s="48"/>
      <c r="AH27" s="49"/>
      <c r="AI27" s="51">
        <f t="shared" si="10"/>
        <v>0</v>
      </c>
      <c r="AJ27" s="48"/>
      <c r="AK27" s="49"/>
      <c r="AL27" s="51">
        <f t="shared" si="11"/>
        <v>0</v>
      </c>
    </row>
    <row r="28" spans="1:38">
      <c r="A28" s="98"/>
      <c r="B28" s="48"/>
      <c r="C28" s="49"/>
      <c r="D28" s="50">
        <f t="shared" si="0"/>
        <v>0</v>
      </c>
      <c r="E28" s="48"/>
      <c r="F28" s="49"/>
      <c r="G28" s="51">
        <f t="shared" si="1"/>
        <v>0</v>
      </c>
      <c r="H28" s="48"/>
      <c r="I28" s="49"/>
      <c r="J28" s="51">
        <f t="shared" si="2"/>
        <v>0</v>
      </c>
      <c r="K28" s="48"/>
      <c r="L28" s="49"/>
      <c r="M28" s="51">
        <f t="shared" si="3"/>
        <v>0</v>
      </c>
      <c r="N28" s="48"/>
      <c r="O28" s="49"/>
      <c r="P28" s="51">
        <f t="shared" si="4"/>
        <v>0</v>
      </c>
      <c r="Q28" s="48"/>
      <c r="R28" s="49"/>
      <c r="S28" s="51">
        <f t="shared" si="5"/>
        <v>0</v>
      </c>
      <c r="T28" s="101" t="str">
        <f t="shared" si="12"/>
        <v/>
      </c>
      <c r="U28" s="48"/>
      <c r="V28" s="49"/>
      <c r="W28" s="51">
        <f t="shared" si="6"/>
        <v>0</v>
      </c>
      <c r="X28" s="48"/>
      <c r="Y28" s="49"/>
      <c r="Z28" s="51">
        <f t="shared" si="7"/>
        <v>0</v>
      </c>
      <c r="AA28" s="48"/>
      <c r="AB28" s="49"/>
      <c r="AC28" s="51">
        <f t="shared" si="8"/>
        <v>0</v>
      </c>
      <c r="AD28" s="48"/>
      <c r="AE28" s="49"/>
      <c r="AF28" s="51">
        <f t="shared" si="9"/>
        <v>0</v>
      </c>
      <c r="AG28" s="48"/>
      <c r="AH28" s="49"/>
      <c r="AI28" s="51">
        <f t="shared" si="10"/>
        <v>0</v>
      </c>
      <c r="AJ28" s="48"/>
      <c r="AK28" s="49"/>
      <c r="AL28" s="51">
        <f t="shared" si="11"/>
        <v>0</v>
      </c>
    </row>
    <row r="29" spans="1:38">
      <c r="A29" s="98"/>
      <c r="B29" s="48"/>
      <c r="C29" s="49"/>
      <c r="D29" s="50">
        <f t="shared" si="0"/>
        <v>0</v>
      </c>
      <c r="E29" s="48"/>
      <c r="F29" s="49"/>
      <c r="G29" s="51">
        <f t="shared" si="1"/>
        <v>0</v>
      </c>
      <c r="H29" s="48"/>
      <c r="I29" s="49"/>
      <c r="J29" s="51">
        <f t="shared" si="2"/>
        <v>0</v>
      </c>
      <c r="K29" s="48"/>
      <c r="L29" s="49"/>
      <c r="M29" s="51">
        <f t="shared" si="3"/>
        <v>0</v>
      </c>
      <c r="N29" s="48"/>
      <c r="O29" s="49"/>
      <c r="P29" s="51">
        <f t="shared" si="4"/>
        <v>0</v>
      </c>
      <c r="Q29" s="48"/>
      <c r="R29" s="49"/>
      <c r="S29" s="51">
        <f t="shared" si="5"/>
        <v>0</v>
      </c>
      <c r="T29" s="101" t="str">
        <f t="shared" si="12"/>
        <v/>
      </c>
      <c r="U29" s="48"/>
      <c r="V29" s="49"/>
      <c r="W29" s="51">
        <f t="shared" si="6"/>
        <v>0</v>
      </c>
      <c r="X29" s="48"/>
      <c r="Y29" s="49"/>
      <c r="Z29" s="51">
        <f t="shared" si="7"/>
        <v>0</v>
      </c>
      <c r="AA29" s="48"/>
      <c r="AB29" s="49"/>
      <c r="AC29" s="51">
        <f t="shared" si="8"/>
        <v>0</v>
      </c>
      <c r="AD29" s="48"/>
      <c r="AE29" s="49"/>
      <c r="AF29" s="51">
        <f t="shared" si="9"/>
        <v>0</v>
      </c>
      <c r="AG29" s="48"/>
      <c r="AH29" s="49"/>
      <c r="AI29" s="51">
        <f t="shared" si="10"/>
        <v>0</v>
      </c>
      <c r="AJ29" s="48"/>
      <c r="AK29" s="49"/>
      <c r="AL29" s="51">
        <f t="shared" si="11"/>
        <v>0</v>
      </c>
    </row>
    <row r="30" spans="1:38">
      <c r="A30" s="98"/>
      <c r="B30" s="48"/>
      <c r="C30" s="49"/>
      <c r="D30" s="50">
        <f t="shared" si="0"/>
        <v>0</v>
      </c>
      <c r="E30" s="48"/>
      <c r="F30" s="49"/>
      <c r="G30" s="51">
        <f t="shared" si="1"/>
        <v>0</v>
      </c>
      <c r="H30" s="48"/>
      <c r="I30" s="49"/>
      <c r="J30" s="51">
        <f t="shared" si="2"/>
        <v>0</v>
      </c>
      <c r="K30" s="48"/>
      <c r="L30" s="49"/>
      <c r="M30" s="51">
        <f t="shared" si="3"/>
        <v>0</v>
      </c>
      <c r="N30" s="48"/>
      <c r="O30" s="49"/>
      <c r="P30" s="51">
        <f t="shared" si="4"/>
        <v>0</v>
      </c>
      <c r="Q30" s="48"/>
      <c r="R30" s="49"/>
      <c r="S30" s="51">
        <f t="shared" si="5"/>
        <v>0</v>
      </c>
      <c r="T30" s="101" t="str">
        <f t="shared" si="12"/>
        <v/>
      </c>
      <c r="U30" s="48"/>
      <c r="V30" s="49"/>
      <c r="W30" s="51">
        <f t="shared" si="6"/>
        <v>0</v>
      </c>
      <c r="X30" s="48"/>
      <c r="Y30" s="49"/>
      <c r="Z30" s="51">
        <f t="shared" si="7"/>
        <v>0</v>
      </c>
      <c r="AA30" s="48"/>
      <c r="AB30" s="49"/>
      <c r="AC30" s="51">
        <f t="shared" si="8"/>
        <v>0</v>
      </c>
      <c r="AD30" s="48"/>
      <c r="AE30" s="49"/>
      <c r="AF30" s="51">
        <f t="shared" si="9"/>
        <v>0</v>
      </c>
      <c r="AG30" s="48"/>
      <c r="AH30" s="49"/>
      <c r="AI30" s="51">
        <f t="shared" si="10"/>
        <v>0</v>
      </c>
      <c r="AJ30" s="48"/>
      <c r="AK30" s="49"/>
      <c r="AL30" s="51">
        <f t="shared" si="11"/>
        <v>0</v>
      </c>
    </row>
    <row r="31" spans="1:38">
      <c r="A31" s="98"/>
      <c r="B31" s="48"/>
      <c r="C31" s="49"/>
      <c r="D31" s="50">
        <f t="shared" si="0"/>
        <v>0</v>
      </c>
      <c r="E31" s="48"/>
      <c r="F31" s="49"/>
      <c r="G31" s="51">
        <f t="shared" si="1"/>
        <v>0</v>
      </c>
      <c r="H31" s="48"/>
      <c r="I31" s="49"/>
      <c r="J31" s="51">
        <f t="shared" si="2"/>
        <v>0</v>
      </c>
      <c r="K31" s="48"/>
      <c r="L31" s="49"/>
      <c r="M31" s="51">
        <f t="shared" si="3"/>
        <v>0</v>
      </c>
      <c r="N31" s="48"/>
      <c r="O31" s="49"/>
      <c r="P31" s="51">
        <f t="shared" si="4"/>
        <v>0</v>
      </c>
      <c r="Q31" s="48"/>
      <c r="R31" s="49"/>
      <c r="S31" s="51">
        <f t="shared" si="5"/>
        <v>0</v>
      </c>
      <c r="T31" s="101" t="str">
        <f t="shared" si="12"/>
        <v/>
      </c>
      <c r="U31" s="48"/>
      <c r="V31" s="49"/>
      <c r="W31" s="51">
        <f t="shared" si="6"/>
        <v>0</v>
      </c>
      <c r="X31" s="48"/>
      <c r="Y31" s="49"/>
      <c r="Z31" s="51">
        <f t="shared" si="7"/>
        <v>0</v>
      </c>
      <c r="AA31" s="48"/>
      <c r="AB31" s="49"/>
      <c r="AC31" s="51">
        <f t="shared" si="8"/>
        <v>0</v>
      </c>
      <c r="AD31" s="48"/>
      <c r="AE31" s="49"/>
      <c r="AF31" s="51">
        <f t="shared" si="9"/>
        <v>0</v>
      </c>
      <c r="AG31" s="48"/>
      <c r="AH31" s="49"/>
      <c r="AI31" s="51">
        <f t="shared" si="10"/>
        <v>0</v>
      </c>
      <c r="AJ31" s="48"/>
      <c r="AK31" s="49"/>
      <c r="AL31" s="51">
        <f t="shared" si="11"/>
        <v>0</v>
      </c>
    </row>
    <row r="32" spans="1:38">
      <c r="A32" s="98"/>
      <c r="B32" s="48"/>
      <c r="C32" s="49"/>
      <c r="D32" s="50">
        <f t="shared" si="0"/>
        <v>0</v>
      </c>
      <c r="E32" s="48"/>
      <c r="F32" s="49"/>
      <c r="G32" s="51">
        <f t="shared" si="1"/>
        <v>0</v>
      </c>
      <c r="H32" s="48"/>
      <c r="I32" s="49"/>
      <c r="J32" s="51">
        <f t="shared" si="2"/>
        <v>0</v>
      </c>
      <c r="K32" s="48"/>
      <c r="L32" s="49"/>
      <c r="M32" s="51">
        <f t="shared" si="3"/>
        <v>0</v>
      </c>
      <c r="N32" s="48"/>
      <c r="O32" s="49"/>
      <c r="P32" s="51">
        <f t="shared" si="4"/>
        <v>0</v>
      </c>
      <c r="Q32" s="48"/>
      <c r="R32" s="49"/>
      <c r="S32" s="51">
        <f t="shared" si="5"/>
        <v>0</v>
      </c>
      <c r="T32" s="101" t="str">
        <f t="shared" si="12"/>
        <v/>
      </c>
      <c r="U32" s="48"/>
      <c r="V32" s="49"/>
      <c r="W32" s="51">
        <f t="shared" si="6"/>
        <v>0</v>
      </c>
      <c r="X32" s="48"/>
      <c r="Y32" s="49"/>
      <c r="Z32" s="51">
        <f t="shared" si="7"/>
        <v>0</v>
      </c>
      <c r="AA32" s="48"/>
      <c r="AB32" s="49"/>
      <c r="AC32" s="51">
        <f t="shared" si="8"/>
        <v>0</v>
      </c>
      <c r="AD32" s="48"/>
      <c r="AE32" s="49"/>
      <c r="AF32" s="51">
        <f t="shared" si="9"/>
        <v>0</v>
      </c>
      <c r="AG32" s="48"/>
      <c r="AH32" s="49"/>
      <c r="AI32" s="51">
        <f t="shared" si="10"/>
        <v>0</v>
      </c>
      <c r="AJ32" s="48"/>
      <c r="AK32" s="49"/>
      <c r="AL32" s="51">
        <f t="shared" si="11"/>
        <v>0</v>
      </c>
    </row>
    <row r="33" spans="1:38">
      <c r="A33" s="98"/>
      <c r="B33" s="48"/>
      <c r="C33" s="49"/>
      <c r="D33" s="50">
        <f t="shared" si="0"/>
        <v>0</v>
      </c>
      <c r="E33" s="48"/>
      <c r="F33" s="49"/>
      <c r="G33" s="51">
        <f t="shared" si="1"/>
        <v>0</v>
      </c>
      <c r="H33" s="48"/>
      <c r="I33" s="49"/>
      <c r="J33" s="51">
        <f t="shared" si="2"/>
        <v>0</v>
      </c>
      <c r="K33" s="48"/>
      <c r="L33" s="49"/>
      <c r="M33" s="51">
        <f t="shared" si="3"/>
        <v>0</v>
      </c>
      <c r="N33" s="48"/>
      <c r="O33" s="49"/>
      <c r="P33" s="51">
        <f t="shared" si="4"/>
        <v>0</v>
      </c>
      <c r="Q33" s="48"/>
      <c r="R33" s="49"/>
      <c r="S33" s="51">
        <f t="shared" si="5"/>
        <v>0</v>
      </c>
      <c r="T33" s="101" t="str">
        <f t="shared" si="12"/>
        <v/>
      </c>
      <c r="U33" s="48"/>
      <c r="V33" s="49"/>
      <c r="W33" s="51">
        <f t="shared" si="6"/>
        <v>0</v>
      </c>
      <c r="X33" s="48"/>
      <c r="Y33" s="49"/>
      <c r="Z33" s="51">
        <f t="shared" si="7"/>
        <v>0</v>
      </c>
      <c r="AA33" s="48"/>
      <c r="AB33" s="49"/>
      <c r="AC33" s="51">
        <f t="shared" si="8"/>
        <v>0</v>
      </c>
      <c r="AD33" s="48"/>
      <c r="AE33" s="49"/>
      <c r="AF33" s="51">
        <f t="shared" si="9"/>
        <v>0</v>
      </c>
      <c r="AG33" s="48"/>
      <c r="AH33" s="49"/>
      <c r="AI33" s="51">
        <f t="shared" si="10"/>
        <v>0</v>
      </c>
      <c r="AJ33" s="48"/>
      <c r="AK33" s="49"/>
      <c r="AL33" s="51">
        <f t="shared" si="11"/>
        <v>0</v>
      </c>
    </row>
    <row r="34" spans="1:38">
      <c r="A34" s="98"/>
      <c r="B34" s="48"/>
      <c r="C34" s="49"/>
      <c r="D34" s="50">
        <f t="shared" si="0"/>
        <v>0</v>
      </c>
      <c r="E34" s="48"/>
      <c r="F34" s="49"/>
      <c r="G34" s="51">
        <f t="shared" si="1"/>
        <v>0</v>
      </c>
      <c r="H34" s="48"/>
      <c r="I34" s="49"/>
      <c r="J34" s="51">
        <f t="shared" si="2"/>
        <v>0</v>
      </c>
      <c r="K34" s="48"/>
      <c r="L34" s="49"/>
      <c r="M34" s="51">
        <f t="shared" si="3"/>
        <v>0</v>
      </c>
      <c r="N34" s="48"/>
      <c r="O34" s="49"/>
      <c r="P34" s="51">
        <f t="shared" si="4"/>
        <v>0</v>
      </c>
      <c r="Q34" s="48"/>
      <c r="R34" s="49"/>
      <c r="S34" s="51">
        <f t="shared" si="5"/>
        <v>0</v>
      </c>
      <c r="T34" s="101" t="str">
        <f t="shared" si="12"/>
        <v/>
      </c>
      <c r="U34" s="48"/>
      <c r="V34" s="49"/>
      <c r="W34" s="51">
        <f t="shared" si="6"/>
        <v>0</v>
      </c>
      <c r="X34" s="48"/>
      <c r="Y34" s="49"/>
      <c r="Z34" s="51">
        <f t="shared" si="7"/>
        <v>0</v>
      </c>
      <c r="AA34" s="48"/>
      <c r="AB34" s="49"/>
      <c r="AC34" s="51">
        <f t="shared" si="8"/>
        <v>0</v>
      </c>
      <c r="AD34" s="48"/>
      <c r="AE34" s="49"/>
      <c r="AF34" s="51">
        <f t="shared" si="9"/>
        <v>0</v>
      </c>
      <c r="AG34" s="48"/>
      <c r="AH34" s="49"/>
      <c r="AI34" s="51">
        <f t="shared" si="10"/>
        <v>0</v>
      </c>
      <c r="AJ34" s="48"/>
      <c r="AK34" s="49"/>
      <c r="AL34" s="51">
        <f t="shared" si="11"/>
        <v>0</v>
      </c>
    </row>
    <row r="35" spans="1:38">
      <c r="A35" s="98"/>
      <c r="B35" s="48"/>
      <c r="C35" s="49"/>
      <c r="D35" s="50">
        <f t="shared" si="0"/>
        <v>0</v>
      </c>
      <c r="E35" s="48"/>
      <c r="F35" s="49"/>
      <c r="G35" s="51">
        <f t="shared" si="1"/>
        <v>0</v>
      </c>
      <c r="H35" s="48"/>
      <c r="I35" s="49"/>
      <c r="J35" s="51">
        <f t="shared" si="2"/>
        <v>0</v>
      </c>
      <c r="K35" s="48"/>
      <c r="L35" s="49"/>
      <c r="M35" s="51">
        <f t="shared" si="3"/>
        <v>0</v>
      </c>
      <c r="N35" s="48"/>
      <c r="O35" s="49"/>
      <c r="P35" s="51">
        <f t="shared" si="4"/>
        <v>0</v>
      </c>
      <c r="Q35" s="48"/>
      <c r="R35" s="49"/>
      <c r="S35" s="51">
        <f t="shared" si="5"/>
        <v>0</v>
      </c>
      <c r="T35" s="101" t="str">
        <f t="shared" si="12"/>
        <v/>
      </c>
      <c r="U35" s="48"/>
      <c r="V35" s="49"/>
      <c r="W35" s="51">
        <f t="shared" si="6"/>
        <v>0</v>
      </c>
      <c r="X35" s="48"/>
      <c r="Y35" s="49"/>
      <c r="Z35" s="51">
        <f t="shared" si="7"/>
        <v>0</v>
      </c>
      <c r="AA35" s="48"/>
      <c r="AB35" s="49"/>
      <c r="AC35" s="51">
        <f t="shared" si="8"/>
        <v>0</v>
      </c>
      <c r="AD35" s="48"/>
      <c r="AE35" s="49"/>
      <c r="AF35" s="51">
        <f t="shared" si="9"/>
        <v>0</v>
      </c>
      <c r="AG35" s="48"/>
      <c r="AH35" s="49"/>
      <c r="AI35" s="51">
        <f t="shared" si="10"/>
        <v>0</v>
      </c>
      <c r="AJ35" s="48"/>
      <c r="AK35" s="49"/>
      <c r="AL35" s="51">
        <f t="shared" si="11"/>
        <v>0</v>
      </c>
    </row>
    <row r="36" spans="1:38">
      <c r="A36" s="98"/>
      <c r="B36" s="48"/>
      <c r="C36" s="49"/>
      <c r="D36" s="50">
        <f t="shared" si="0"/>
        <v>0</v>
      </c>
      <c r="E36" s="48"/>
      <c r="F36" s="49"/>
      <c r="G36" s="51">
        <f t="shared" si="1"/>
        <v>0</v>
      </c>
      <c r="H36" s="48"/>
      <c r="I36" s="49"/>
      <c r="J36" s="51">
        <f t="shared" si="2"/>
        <v>0</v>
      </c>
      <c r="K36" s="48"/>
      <c r="L36" s="49"/>
      <c r="M36" s="51">
        <f t="shared" si="3"/>
        <v>0</v>
      </c>
      <c r="N36" s="48"/>
      <c r="O36" s="49"/>
      <c r="P36" s="51">
        <f t="shared" si="4"/>
        <v>0</v>
      </c>
      <c r="Q36" s="48"/>
      <c r="R36" s="49"/>
      <c r="S36" s="51">
        <f t="shared" si="5"/>
        <v>0</v>
      </c>
      <c r="T36" s="101" t="str">
        <f t="shared" si="12"/>
        <v/>
      </c>
      <c r="U36" s="48"/>
      <c r="V36" s="49"/>
      <c r="W36" s="51">
        <f t="shared" si="6"/>
        <v>0</v>
      </c>
      <c r="X36" s="48"/>
      <c r="Y36" s="49"/>
      <c r="Z36" s="51">
        <f t="shared" si="7"/>
        <v>0</v>
      </c>
      <c r="AA36" s="48"/>
      <c r="AB36" s="49"/>
      <c r="AC36" s="51">
        <f t="shared" si="8"/>
        <v>0</v>
      </c>
      <c r="AD36" s="48"/>
      <c r="AE36" s="49"/>
      <c r="AF36" s="51">
        <f t="shared" si="9"/>
        <v>0</v>
      </c>
      <c r="AG36" s="48"/>
      <c r="AH36" s="49"/>
      <c r="AI36" s="51">
        <f t="shared" si="10"/>
        <v>0</v>
      </c>
      <c r="AJ36" s="48"/>
      <c r="AK36" s="49"/>
      <c r="AL36" s="51">
        <f t="shared" si="11"/>
        <v>0</v>
      </c>
    </row>
    <row r="37" spans="1:38">
      <c r="A37" s="98"/>
      <c r="B37" s="48"/>
      <c r="C37" s="49"/>
      <c r="D37" s="50">
        <f t="shared" si="0"/>
        <v>0</v>
      </c>
      <c r="E37" s="48"/>
      <c r="F37" s="49"/>
      <c r="G37" s="51">
        <f t="shared" si="1"/>
        <v>0</v>
      </c>
      <c r="H37" s="48"/>
      <c r="I37" s="49"/>
      <c r="J37" s="51">
        <f t="shared" si="2"/>
        <v>0</v>
      </c>
      <c r="K37" s="48"/>
      <c r="L37" s="49"/>
      <c r="M37" s="51">
        <f t="shared" si="3"/>
        <v>0</v>
      </c>
      <c r="N37" s="48"/>
      <c r="O37" s="49"/>
      <c r="P37" s="51">
        <f t="shared" si="4"/>
        <v>0</v>
      </c>
      <c r="Q37" s="48"/>
      <c r="R37" s="49"/>
      <c r="S37" s="51">
        <f t="shared" si="5"/>
        <v>0</v>
      </c>
      <c r="T37" s="101" t="str">
        <f t="shared" si="12"/>
        <v/>
      </c>
      <c r="U37" s="48"/>
      <c r="V37" s="49"/>
      <c r="W37" s="51">
        <f t="shared" si="6"/>
        <v>0</v>
      </c>
      <c r="X37" s="48"/>
      <c r="Y37" s="49"/>
      <c r="Z37" s="51">
        <f t="shared" si="7"/>
        <v>0</v>
      </c>
      <c r="AA37" s="48"/>
      <c r="AB37" s="49"/>
      <c r="AC37" s="51">
        <f t="shared" si="8"/>
        <v>0</v>
      </c>
      <c r="AD37" s="48"/>
      <c r="AE37" s="49"/>
      <c r="AF37" s="51">
        <f t="shared" si="9"/>
        <v>0</v>
      </c>
      <c r="AG37" s="48"/>
      <c r="AH37" s="49"/>
      <c r="AI37" s="51">
        <f t="shared" si="10"/>
        <v>0</v>
      </c>
      <c r="AJ37" s="48"/>
      <c r="AK37" s="49"/>
      <c r="AL37" s="51">
        <f t="shared" si="11"/>
        <v>0</v>
      </c>
    </row>
    <row r="38" spans="1:38">
      <c r="A38" s="98"/>
      <c r="B38" s="48"/>
      <c r="C38" s="49"/>
      <c r="D38" s="50">
        <f t="shared" si="0"/>
        <v>0</v>
      </c>
      <c r="E38" s="48"/>
      <c r="F38" s="49"/>
      <c r="G38" s="51">
        <f t="shared" si="1"/>
        <v>0</v>
      </c>
      <c r="H38" s="48"/>
      <c r="I38" s="49"/>
      <c r="J38" s="51">
        <f t="shared" si="2"/>
        <v>0</v>
      </c>
      <c r="K38" s="48"/>
      <c r="L38" s="49"/>
      <c r="M38" s="51">
        <f t="shared" si="3"/>
        <v>0</v>
      </c>
      <c r="N38" s="48"/>
      <c r="O38" s="49"/>
      <c r="P38" s="51">
        <f t="shared" si="4"/>
        <v>0</v>
      </c>
      <c r="Q38" s="48"/>
      <c r="R38" s="49"/>
      <c r="S38" s="51">
        <f t="shared" si="5"/>
        <v>0</v>
      </c>
      <c r="T38" s="101" t="str">
        <f t="shared" si="12"/>
        <v/>
      </c>
      <c r="U38" s="48"/>
      <c r="V38" s="49"/>
      <c r="W38" s="51">
        <f t="shared" si="6"/>
        <v>0</v>
      </c>
      <c r="X38" s="48"/>
      <c r="Y38" s="49"/>
      <c r="Z38" s="51">
        <f t="shared" si="7"/>
        <v>0</v>
      </c>
      <c r="AA38" s="48"/>
      <c r="AB38" s="49"/>
      <c r="AC38" s="51">
        <f t="shared" si="8"/>
        <v>0</v>
      </c>
      <c r="AD38" s="48"/>
      <c r="AE38" s="49"/>
      <c r="AF38" s="51">
        <f t="shared" si="9"/>
        <v>0</v>
      </c>
      <c r="AG38" s="48"/>
      <c r="AH38" s="49"/>
      <c r="AI38" s="51">
        <f t="shared" si="10"/>
        <v>0</v>
      </c>
      <c r="AJ38" s="48"/>
      <c r="AK38" s="49"/>
      <c r="AL38" s="51">
        <f t="shared" si="11"/>
        <v>0</v>
      </c>
    </row>
    <row r="39" spans="1:38">
      <c r="A39" s="98"/>
      <c r="B39" s="48"/>
      <c r="C39" s="49"/>
      <c r="D39" s="50">
        <f t="shared" si="0"/>
        <v>0</v>
      </c>
      <c r="E39" s="48"/>
      <c r="F39" s="49"/>
      <c r="G39" s="51">
        <f t="shared" si="1"/>
        <v>0</v>
      </c>
      <c r="H39" s="48"/>
      <c r="I39" s="49"/>
      <c r="J39" s="51">
        <f t="shared" si="2"/>
        <v>0</v>
      </c>
      <c r="K39" s="48"/>
      <c r="L39" s="49"/>
      <c r="M39" s="51">
        <f t="shared" si="3"/>
        <v>0</v>
      </c>
      <c r="N39" s="48"/>
      <c r="O39" s="49"/>
      <c r="P39" s="51">
        <f t="shared" si="4"/>
        <v>0</v>
      </c>
      <c r="Q39" s="48"/>
      <c r="R39" s="49"/>
      <c r="S39" s="51">
        <f t="shared" si="5"/>
        <v>0</v>
      </c>
      <c r="T39" s="101" t="str">
        <f t="shared" si="12"/>
        <v/>
      </c>
      <c r="U39" s="48"/>
      <c r="V39" s="49"/>
      <c r="W39" s="51">
        <f t="shared" si="6"/>
        <v>0</v>
      </c>
      <c r="X39" s="48"/>
      <c r="Y39" s="49"/>
      <c r="Z39" s="51">
        <f t="shared" si="7"/>
        <v>0</v>
      </c>
      <c r="AA39" s="48"/>
      <c r="AB39" s="49"/>
      <c r="AC39" s="51">
        <f t="shared" si="8"/>
        <v>0</v>
      </c>
      <c r="AD39" s="48"/>
      <c r="AE39" s="49"/>
      <c r="AF39" s="51">
        <f t="shared" si="9"/>
        <v>0</v>
      </c>
      <c r="AG39" s="48"/>
      <c r="AH39" s="49"/>
      <c r="AI39" s="51">
        <f t="shared" si="10"/>
        <v>0</v>
      </c>
      <c r="AJ39" s="48"/>
      <c r="AK39" s="49"/>
      <c r="AL39" s="51">
        <f t="shared" si="11"/>
        <v>0</v>
      </c>
    </row>
    <row r="40" spans="1:38" ht="19" thickBot="1">
      <c r="A40" s="99"/>
      <c r="B40" s="52"/>
      <c r="C40" s="53"/>
      <c r="D40" s="54">
        <f t="shared" si="0"/>
        <v>0</v>
      </c>
      <c r="E40" s="52"/>
      <c r="F40" s="53"/>
      <c r="G40" s="55">
        <f t="shared" si="1"/>
        <v>0</v>
      </c>
      <c r="H40" s="52"/>
      <c r="I40" s="53"/>
      <c r="J40" s="55">
        <f t="shared" si="2"/>
        <v>0</v>
      </c>
      <c r="K40" s="52"/>
      <c r="L40" s="53"/>
      <c r="M40" s="55">
        <f t="shared" si="3"/>
        <v>0</v>
      </c>
      <c r="N40" s="52"/>
      <c r="O40" s="53"/>
      <c r="P40" s="55">
        <f t="shared" si="4"/>
        <v>0</v>
      </c>
      <c r="Q40" s="52"/>
      <c r="R40" s="53"/>
      <c r="S40" s="55">
        <f t="shared" si="5"/>
        <v>0</v>
      </c>
      <c r="T40" s="102" t="str">
        <f t="shared" si="12"/>
        <v/>
      </c>
      <c r="U40" s="52"/>
      <c r="V40" s="53"/>
      <c r="W40" s="55">
        <f t="shared" si="6"/>
        <v>0</v>
      </c>
      <c r="X40" s="52"/>
      <c r="Y40" s="53"/>
      <c r="Z40" s="55">
        <f t="shared" si="7"/>
        <v>0</v>
      </c>
      <c r="AA40" s="52"/>
      <c r="AB40" s="53"/>
      <c r="AC40" s="55">
        <f t="shared" si="8"/>
        <v>0</v>
      </c>
      <c r="AD40" s="52"/>
      <c r="AE40" s="53"/>
      <c r="AF40" s="55">
        <f t="shared" si="9"/>
        <v>0</v>
      </c>
      <c r="AG40" s="52"/>
      <c r="AH40" s="53"/>
      <c r="AI40" s="55">
        <f t="shared" si="10"/>
        <v>0</v>
      </c>
      <c r="AJ40" s="52"/>
      <c r="AK40" s="53"/>
      <c r="AL40" s="55">
        <f t="shared" si="11"/>
        <v>0</v>
      </c>
    </row>
    <row r="41" spans="1:38">
      <c r="A41" s="87" t="s">
        <v>18</v>
      </c>
      <c r="B41" s="56">
        <f t="shared" ref="B41:S41" si="13">IFERROR(AVERAGE(B13:B40),0)</f>
        <v>0</v>
      </c>
      <c r="C41" s="57">
        <f t="shared" si="13"/>
        <v>0</v>
      </c>
      <c r="D41" s="58">
        <f t="shared" si="13"/>
        <v>0</v>
      </c>
      <c r="E41" s="56">
        <f t="shared" si="13"/>
        <v>0</v>
      </c>
      <c r="F41" s="57">
        <f t="shared" si="13"/>
        <v>0</v>
      </c>
      <c r="G41" s="58">
        <f t="shared" si="13"/>
        <v>0</v>
      </c>
      <c r="H41" s="56">
        <f t="shared" si="13"/>
        <v>0</v>
      </c>
      <c r="I41" s="57">
        <f t="shared" si="13"/>
        <v>0</v>
      </c>
      <c r="J41" s="58">
        <f t="shared" si="13"/>
        <v>0</v>
      </c>
      <c r="K41" s="56">
        <f t="shared" si="13"/>
        <v>0</v>
      </c>
      <c r="L41" s="57">
        <f t="shared" si="13"/>
        <v>0</v>
      </c>
      <c r="M41" s="58">
        <f t="shared" si="13"/>
        <v>0</v>
      </c>
      <c r="N41" s="56">
        <f t="shared" si="13"/>
        <v>0</v>
      </c>
      <c r="O41" s="57">
        <f t="shared" si="13"/>
        <v>0</v>
      </c>
      <c r="P41" s="58">
        <f t="shared" si="13"/>
        <v>0</v>
      </c>
      <c r="Q41" s="56">
        <f t="shared" si="13"/>
        <v>0</v>
      </c>
      <c r="R41" s="57">
        <f t="shared" si="13"/>
        <v>0</v>
      </c>
      <c r="S41" s="58">
        <f t="shared" si="13"/>
        <v>0</v>
      </c>
      <c r="T41" s="87" t="s">
        <v>18</v>
      </c>
      <c r="U41" s="56">
        <f t="shared" ref="U41:AL41" si="14">IFERROR(AVERAGE(U13:U40),0)</f>
        <v>0</v>
      </c>
      <c r="V41" s="57">
        <f t="shared" si="14"/>
        <v>0</v>
      </c>
      <c r="W41" s="58">
        <f t="shared" si="14"/>
        <v>0</v>
      </c>
      <c r="X41" s="56">
        <f t="shared" si="14"/>
        <v>0</v>
      </c>
      <c r="Y41" s="57">
        <f t="shared" si="14"/>
        <v>0</v>
      </c>
      <c r="Z41" s="58">
        <f t="shared" si="14"/>
        <v>0</v>
      </c>
      <c r="AA41" s="56">
        <f t="shared" si="14"/>
        <v>0</v>
      </c>
      <c r="AB41" s="57">
        <f t="shared" si="14"/>
        <v>0</v>
      </c>
      <c r="AC41" s="58">
        <f t="shared" si="14"/>
        <v>0</v>
      </c>
      <c r="AD41" s="56">
        <f t="shared" si="14"/>
        <v>0</v>
      </c>
      <c r="AE41" s="57">
        <f t="shared" si="14"/>
        <v>0</v>
      </c>
      <c r="AF41" s="58">
        <f t="shared" si="14"/>
        <v>0</v>
      </c>
      <c r="AG41" s="56">
        <f t="shared" si="14"/>
        <v>0</v>
      </c>
      <c r="AH41" s="57">
        <f t="shared" si="14"/>
        <v>0</v>
      </c>
      <c r="AI41" s="58">
        <f t="shared" si="14"/>
        <v>0</v>
      </c>
      <c r="AJ41" s="56">
        <f t="shared" si="14"/>
        <v>0</v>
      </c>
      <c r="AK41" s="57">
        <f t="shared" si="14"/>
        <v>0</v>
      </c>
      <c r="AL41" s="58">
        <f t="shared" si="14"/>
        <v>0</v>
      </c>
    </row>
    <row r="42" spans="1:38">
      <c r="A42" s="88" t="s">
        <v>17</v>
      </c>
      <c r="B42" s="59">
        <f t="shared" ref="B42:S42" si="15">MAX(B13:B40)</f>
        <v>0</v>
      </c>
      <c r="C42" s="60">
        <f t="shared" si="15"/>
        <v>0</v>
      </c>
      <c r="D42" s="61">
        <f t="shared" si="15"/>
        <v>0</v>
      </c>
      <c r="E42" s="59">
        <f t="shared" si="15"/>
        <v>0</v>
      </c>
      <c r="F42" s="60">
        <f t="shared" si="15"/>
        <v>0</v>
      </c>
      <c r="G42" s="61">
        <f t="shared" si="15"/>
        <v>0</v>
      </c>
      <c r="H42" s="59">
        <f t="shared" si="15"/>
        <v>0</v>
      </c>
      <c r="I42" s="60">
        <f t="shared" si="15"/>
        <v>0</v>
      </c>
      <c r="J42" s="61">
        <f t="shared" si="15"/>
        <v>0</v>
      </c>
      <c r="K42" s="59">
        <f t="shared" si="15"/>
        <v>0</v>
      </c>
      <c r="L42" s="60">
        <f t="shared" si="15"/>
        <v>0</v>
      </c>
      <c r="M42" s="61">
        <f t="shared" si="15"/>
        <v>0</v>
      </c>
      <c r="N42" s="59">
        <f t="shared" si="15"/>
        <v>0</v>
      </c>
      <c r="O42" s="60">
        <f t="shared" si="15"/>
        <v>0</v>
      </c>
      <c r="P42" s="61">
        <f t="shared" si="15"/>
        <v>0</v>
      </c>
      <c r="Q42" s="59">
        <f t="shared" si="15"/>
        <v>0</v>
      </c>
      <c r="R42" s="60">
        <f t="shared" si="15"/>
        <v>0</v>
      </c>
      <c r="S42" s="61">
        <f t="shared" si="15"/>
        <v>0</v>
      </c>
      <c r="T42" s="90" t="s">
        <v>17</v>
      </c>
      <c r="U42" s="59">
        <f t="shared" ref="U42:AL42" si="16">MAX(U13:U40)</f>
        <v>0</v>
      </c>
      <c r="V42" s="60">
        <f t="shared" si="16"/>
        <v>0</v>
      </c>
      <c r="W42" s="61">
        <f t="shared" si="16"/>
        <v>0</v>
      </c>
      <c r="X42" s="59">
        <f t="shared" si="16"/>
        <v>0</v>
      </c>
      <c r="Y42" s="60">
        <f t="shared" si="16"/>
        <v>0</v>
      </c>
      <c r="Z42" s="61">
        <f t="shared" si="16"/>
        <v>0</v>
      </c>
      <c r="AA42" s="59">
        <f t="shared" si="16"/>
        <v>0</v>
      </c>
      <c r="AB42" s="60">
        <f t="shared" si="16"/>
        <v>0</v>
      </c>
      <c r="AC42" s="61">
        <f t="shared" si="16"/>
        <v>0</v>
      </c>
      <c r="AD42" s="59">
        <f t="shared" si="16"/>
        <v>0</v>
      </c>
      <c r="AE42" s="60">
        <f t="shared" si="16"/>
        <v>0</v>
      </c>
      <c r="AF42" s="61">
        <f t="shared" si="16"/>
        <v>0</v>
      </c>
      <c r="AG42" s="59">
        <f t="shared" si="16"/>
        <v>0</v>
      </c>
      <c r="AH42" s="60">
        <f t="shared" si="16"/>
        <v>0</v>
      </c>
      <c r="AI42" s="61">
        <f t="shared" si="16"/>
        <v>0</v>
      </c>
      <c r="AJ42" s="59">
        <f t="shared" si="16"/>
        <v>0</v>
      </c>
      <c r="AK42" s="60">
        <f t="shared" si="16"/>
        <v>0</v>
      </c>
      <c r="AL42" s="61">
        <f t="shared" si="16"/>
        <v>0</v>
      </c>
    </row>
    <row r="43" spans="1:38" ht="19" thickBot="1">
      <c r="A43" s="89" t="s">
        <v>16</v>
      </c>
      <c r="B43" s="62">
        <f t="shared" ref="B43:S43" si="17">MIN(B13:B40)</f>
        <v>0</v>
      </c>
      <c r="C43" s="63">
        <f t="shared" si="17"/>
        <v>0</v>
      </c>
      <c r="D43" s="64">
        <f t="shared" si="17"/>
        <v>0</v>
      </c>
      <c r="E43" s="62">
        <f t="shared" si="17"/>
        <v>0</v>
      </c>
      <c r="F43" s="63">
        <f t="shared" si="17"/>
        <v>0</v>
      </c>
      <c r="G43" s="64">
        <f t="shared" si="17"/>
        <v>0</v>
      </c>
      <c r="H43" s="62">
        <f t="shared" si="17"/>
        <v>0</v>
      </c>
      <c r="I43" s="63">
        <f t="shared" si="17"/>
        <v>0</v>
      </c>
      <c r="J43" s="64">
        <f t="shared" si="17"/>
        <v>0</v>
      </c>
      <c r="K43" s="62">
        <f t="shared" si="17"/>
        <v>0</v>
      </c>
      <c r="L43" s="63">
        <f t="shared" si="17"/>
        <v>0</v>
      </c>
      <c r="M43" s="64">
        <f t="shared" si="17"/>
        <v>0</v>
      </c>
      <c r="N43" s="62">
        <f t="shared" si="17"/>
        <v>0</v>
      </c>
      <c r="O43" s="63">
        <f t="shared" si="17"/>
        <v>0</v>
      </c>
      <c r="P43" s="64">
        <f t="shared" si="17"/>
        <v>0</v>
      </c>
      <c r="Q43" s="62">
        <f t="shared" si="17"/>
        <v>0</v>
      </c>
      <c r="R43" s="63">
        <f t="shared" si="17"/>
        <v>0</v>
      </c>
      <c r="S43" s="64">
        <f t="shared" si="17"/>
        <v>0</v>
      </c>
      <c r="T43" s="89" t="s">
        <v>16</v>
      </c>
      <c r="U43" s="62">
        <f t="shared" ref="U43:AL43" si="18">MIN(U13:U40)</f>
        <v>0</v>
      </c>
      <c r="V43" s="63">
        <f t="shared" si="18"/>
        <v>0</v>
      </c>
      <c r="W43" s="64">
        <f t="shared" si="18"/>
        <v>0</v>
      </c>
      <c r="X43" s="62">
        <f t="shared" si="18"/>
        <v>0</v>
      </c>
      <c r="Y43" s="63">
        <f t="shared" si="18"/>
        <v>0</v>
      </c>
      <c r="Z43" s="64">
        <f t="shared" si="18"/>
        <v>0</v>
      </c>
      <c r="AA43" s="62">
        <f t="shared" si="18"/>
        <v>0</v>
      </c>
      <c r="AB43" s="63">
        <f t="shared" si="18"/>
        <v>0</v>
      </c>
      <c r="AC43" s="64">
        <f t="shared" si="18"/>
        <v>0</v>
      </c>
      <c r="AD43" s="62">
        <f t="shared" si="18"/>
        <v>0</v>
      </c>
      <c r="AE43" s="63">
        <f t="shared" si="18"/>
        <v>0</v>
      </c>
      <c r="AF43" s="64">
        <f t="shared" si="18"/>
        <v>0</v>
      </c>
      <c r="AG43" s="62">
        <f t="shared" si="18"/>
        <v>0</v>
      </c>
      <c r="AH43" s="63">
        <f t="shared" si="18"/>
        <v>0</v>
      </c>
      <c r="AI43" s="64">
        <f t="shared" si="18"/>
        <v>0</v>
      </c>
      <c r="AJ43" s="62">
        <f t="shared" si="18"/>
        <v>0</v>
      </c>
      <c r="AK43" s="63">
        <f t="shared" si="18"/>
        <v>0</v>
      </c>
      <c r="AL43" s="64">
        <f t="shared" si="18"/>
        <v>0</v>
      </c>
    </row>
    <row r="44" spans="1:38"/>
  </sheetData>
  <sheetProtection algorithmName="SHA-512" hashValue="wWDWnDbv+QPKBkfLuzG8RywfBMGeuHQfMmtenlCsmErlo5b3IabfP3DbhlKGxIyr2eNOo17RSKHvt/mTRyLBuQ==" saltValue="MXfPXD0Q/tJKbSZOUHdOOQ==" spinCount="100000" sheet="1" objects="1" scenarios="1" selectLockedCells="1"/>
  <mergeCells count="36">
    <mergeCell ref="A5:E5"/>
    <mergeCell ref="T5:X5"/>
    <mergeCell ref="Y5:AB5"/>
    <mergeCell ref="T6:X6"/>
    <mergeCell ref="Y6:AB6"/>
    <mergeCell ref="F5:I5"/>
    <mergeCell ref="A6:E6"/>
    <mergeCell ref="F6:I6"/>
    <mergeCell ref="A9:A12"/>
    <mergeCell ref="B9:D10"/>
    <mergeCell ref="A7:E7"/>
    <mergeCell ref="F7:I7"/>
    <mergeCell ref="E9:G10"/>
    <mergeCell ref="H9:J10"/>
    <mergeCell ref="T1:AL1"/>
    <mergeCell ref="T2:AL2"/>
    <mergeCell ref="T4:X4"/>
    <mergeCell ref="A1:R1"/>
    <mergeCell ref="A4:E4"/>
    <mergeCell ref="F4:N4"/>
    <mergeCell ref="Y4:AG4"/>
    <mergeCell ref="A2:R2"/>
    <mergeCell ref="AJ9:AL10"/>
    <mergeCell ref="K6:R7"/>
    <mergeCell ref="AD6:AL7"/>
    <mergeCell ref="U9:W10"/>
    <mergeCell ref="X9:Z10"/>
    <mergeCell ref="AA9:AC10"/>
    <mergeCell ref="AD9:AF10"/>
    <mergeCell ref="AG9:AI10"/>
    <mergeCell ref="T9:T12"/>
    <mergeCell ref="K9:M10"/>
    <mergeCell ref="N9:P10"/>
    <mergeCell ref="Q9:S10"/>
    <mergeCell ref="T7:X7"/>
    <mergeCell ref="Y7:AB7"/>
  </mergeCells>
  <conditionalFormatting sqref="B13:C40 E13:F40 H13:I40 K13:L40 N13:O40 Q13:R40 U13:V40 X13:Y40 AA13:AB40 AD13:AE40 AG13:AH40 AJ13:AK40">
    <cfRule type="expression" dxfId="47" priority="3">
      <formula>AND($F$6=12)</formula>
    </cfRule>
  </conditionalFormatting>
  <conditionalFormatting sqref="B13:C40 E13:F40 H13:I40 K13:L40 N13:O40 Q13:R40 U13:V40 X13:Y40 AA13:AB40 AD13:AE40 AG13:AH40">
    <cfRule type="expression" dxfId="46" priority="7">
      <formula>AND($F$6=11)</formula>
    </cfRule>
  </conditionalFormatting>
  <conditionalFormatting sqref="B13:C40 E13:F40 H13:I40 K13:L40 N13:O40 Q13:R40 U13:V40 X13:Y40 AA13:AB40 AD13:AE40">
    <cfRule type="expression" dxfId="45" priority="11">
      <formula>AND($F$6=10)</formula>
    </cfRule>
  </conditionalFormatting>
  <conditionalFormatting sqref="B13:C40 E13:F40 H13:I40 K13:L40 N13:O40 Q13:R40 U13:V40 X13:Y40 AA13:AB40">
    <cfRule type="expression" dxfId="44" priority="16">
      <formula>AND($F$6=9)</formula>
    </cfRule>
  </conditionalFormatting>
  <conditionalFormatting sqref="B13:C40 E13:F40 H13:I40 K13:L40 N13:O40 Q13:R40 U13:V40 X13:Y40">
    <cfRule type="expression" dxfId="43" priority="20">
      <formula>AND($F$6=8)</formula>
    </cfRule>
  </conditionalFormatting>
  <conditionalFormatting sqref="B13:C40 E13:F40 H13:I40 K13:L40 N13:O40 Q13:R40 U13:V40">
    <cfRule type="expression" dxfId="42" priority="24">
      <formula>AND($F$6=7)</formula>
    </cfRule>
  </conditionalFormatting>
  <conditionalFormatting sqref="B13:C40 E13:F40 H13:I40 K13:L40 N13:O40 Q13:R40">
    <cfRule type="expression" dxfId="41" priority="28">
      <formula>AND($F$6=6)</formula>
    </cfRule>
  </conditionalFormatting>
  <conditionalFormatting sqref="B13:C40 E13:F40 H13:I40 K13:L40 N13:O40">
    <cfRule type="expression" dxfId="40" priority="32">
      <formula>AND($F$6=5)</formula>
    </cfRule>
  </conditionalFormatting>
  <conditionalFormatting sqref="B13:C40 E13:F40 H13:I40 K13:L40">
    <cfRule type="expression" dxfId="39" priority="36">
      <formula>AND($F$6=4)</formula>
    </cfRule>
  </conditionalFormatting>
  <conditionalFormatting sqref="B13:C40 E13:F40 H13:I40">
    <cfRule type="expression" dxfId="38" priority="40">
      <formula>AND($F$6=3)</formula>
    </cfRule>
  </conditionalFormatting>
  <conditionalFormatting sqref="B13:C40 E13:F40">
    <cfRule type="expression" dxfId="37" priority="44">
      <formula>AND($F$6=2)</formula>
    </cfRule>
  </conditionalFormatting>
  <conditionalFormatting sqref="B13:C40">
    <cfRule type="expression" dxfId="36" priority="48">
      <formula>AND($F$6=1)</formula>
    </cfRule>
  </conditionalFormatting>
  <conditionalFormatting sqref="B9:D12">
    <cfRule type="expression" dxfId="35" priority="49">
      <formula>AND($F$6=1)</formula>
    </cfRule>
  </conditionalFormatting>
  <conditionalFormatting sqref="B41:D43">
    <cfRule type="expression" dxfId="34" priority="46">
      <formula>AND($F$6=1)</formula>
    </cfRule>
  </conditionalFormatting>
  <conditionalFormatting sqref="B9:G12">
    <cfRule type="expression" dxfId="33" priority="45">
      <formula>AND($F$6=2)</formula>
    </cfRule>
  </conditionalFormatting>
  <conditionalFormatting sqref="B41:G43">
    <cfRule type="expression" dxfId="32" priority="42">
      <formula>AND($F$6=2)</formula>
    </cfRule>
  </conditionalFormatting>
  <conditionalFormatting sqref="B9:J12">
    <cfRule type="expression" dxfId="31" priority="41">
      <formula>AND($F$6=3)</formula>
    </cfRule>
  </conditionalFormatting>
  <conditionalFormatting sqref="B41:J43">
    <cfRule type="expression" dxfId="30" priority="38">
      <formula>AND($F$6=3)</formula>
    </cfRule>
  </conditionalFormatting>
  <conditionalFormatting sqref="B9:M12">
    <cfRule type="expression" dxfId="29" priority="37">
      <formula>AND($F$6=4)</formula>
    </cfRule>
  </conditionalFormatting>
  <conditionalFormatting sqref="B41:M43">
    <cfRule type="expression" dxfId="28" priority="34">
      <formula>AND($F$6=4)</formula>
    </cfRule>
  </conditionalFormatting>
  <conditionalFormatting sqref="B9:P12">
    <cfRule type="expression" dxfId="27" priority="33">
      <formula>AND($F$6=5)</formula>
    </cfRule>
  </conditionalFormatting>
  <conditionalFormatting sqref="B41:P43">
    <cfRule type="expression" dxfId="26" priority="30">
      <formula>AND($F$6=5)</formula>
    </cfRule>
  </conditionalFormatting>
  <conditionalFormatting sqref="B9:S12 U9:W12">
    <cfRule type="expression" dxfId="25" priority="25">
      <formula>AND($F$6=7)</formula>
    </cfRule>
  </conditionalFormatting>
  <conditionalFormatting sqref="B9:S12 U9:Z12">
    <cfRule type="expression" dxfId="24" priority="21">
      <formula>AND($F$6=8)</formula>
    </cfRule>
  </conditionalFormatting>
  <conditionalFormatting sqref="B9:S12 U9:AC12">
    <cfRule type="expression" dxfId="23" priority="17">
      <formula>AND($F$6=9)</formula>
    </cfRule>
  </conditionalFormatting>
  <conditionalFormatting sqref="B9:S12 U9:AF12">
    <cfRule type="expression" dxfId="22" priority="13">
      <formula>AND($F$6=10)</formula>
    </cfRule>
  </conditionalFormatting>
  <conditionalFormatting sqref="B9:S12 U9:AI12">
    <cfRule type="expression" dxfId="21" priority="8">
      <formula>AND($F$6=11)</formula>
    </cfRule>
  </conditionalFormatting>
  <conditionalFormatting sqref="B9:S12 U9:AL12">
    <cfRule type="expression" dxfId="20" priority="4">
      <formula>AND($F$6=12)</formula>
    </cfRule>
  </conditionalFormatting>
  <conditionalFormatting sqref="B9:S12">
    <cfRule type="expression" dxfId="19" priority="29">
      <formula>AND($F$6=6)</formula>
    </cfRule>
  </conditionalFormatting>
  <conditionalFormatting sqref="B41:S43 U41:W43">
    <cfRule type="expression" dxfId="18" priority="22">
      <formula>AND($F$6=7)</formula>
    </cfRule>
  </conditionalFormatting>
  <conditionalFormatting sqref="B41:S43 U41:Z43">
    <cfRule type="expression" dxfId="17" priority="18">
      <formula>AND($F$6=8)</formula>
    </cfRule>
  </conditionalFormatting>
  <conditionalFormatting sqref="B41:S43 U41:AC43">
    <cfRule type="expression" dxfId="16" priority="14">
      <formula>AND($F$6=9)</formula>
    </cfRule>
  </conditionalFormatting>
  <conditionalFormatting sqref="B41:S43 U41:AF43">
    <cfRule type="expression" dxfId="15" priority="9">
      <formula>AND($F$6=10)</formula>
    </cfRule>
  </conditionalFormatting>
  <conditionalFormatting sqref="B41:S43 U41:AI43">
    <cfRule type="expression" dxfId="14" priority="5">
      <formula>AND($F$6=11)</formula>
    </cfRule>
  </conditionalFormatting>
  <conditionalFormatting sqref="B41:S43 U41:AL43">
    <cfRule type="expression" dxfId="13" priority="1">
      <formula>AND($F$6=12)</formula>
    </cfRule>
  </conditionalFormatting>
  <conditionalFormatting sqref="B41:S43">
    <cfRule type="expression" dxfId="12" priority="26">
      <formula>AND($F$6=6)</formula>
    </cfRule>
  </conditionalFormatting>
  <conditionalFormatting sqref="D13:D40 G13:G40 J13:J40 M13:M40 P13:P40 S13:S40 W13:W40 Z13:Z40 AC13:AC40 AF13:AF40 AI13:AI40 AL13:AL40">
    <cfRule type="expression" dxfId="11" priority="2">
      <formula>AND($F$6=12)</formula>
    </cfRule>
  </conditionalFormatting>
  <conditionalFormatting sqref="D13:D40 G13:G40 J13:J40 M13:M40 P13:P40 S13:S40 W13:W40 Z13:Z40 AC13:AC40 AF13:AF40 AI13:AI40">
    <cfRule type="expression" dxfId="10" priority="6">
      <formula>AND($F$6=11)</formula>
    </cfRule>
  </conditionalFormatting>
  <conditionalFormatting sqref="D13:D40 G13:G40 J13:J40 M13:M40 P13:P40 S13:S40 W13:W40 Z13:Z40 AC13:AC40 AF13:AF40">
    <cfRule type="expression" dxfId="9" priority="10">
      <formula>AND($F$6=10)</formula>
    </cfRule>
  </conditionalFormatting>
  <conditionalFormatting sqref="D13:D40 G13:G40 J13:J40 M13:M40 P13:P40 S13:S40 W13:W40 Z13:Z40 AC13:AC40">
    <cfRule type="expression" dxfId="8" priority="15">
      <formula>AND($F$6=9)</formula>
    </cfRule>
  </conditionalFormatting>
  <conditionalFormatting sqref="D13:D40 G13:G40 J13:J40 M13:M40 P13:P40 S13:S40 W13:W40 Z13:Z40">
    <cfRule type="expression" dxfId="7" priority="19">
      <formula>AND($F$6=8)</formula>
    </cfRule>
  </conditionalFormatting>
  <conditionalFormatting sqref="D13:D40 G13:G40 J13:J40 M13:M40 P13:P40 S13:S40 W13:W40">
    <cfRule type="expression" dxfId="6" priority="23">
      <formula>AND($F$6=7)</formula>
    </cfRule>
  </conditionalFormatting>
  <conditionalFormatting sqref="D13:D40 G13:G40 J13:J40 M13:M40 P13:P40 S13:S40">
    <cfRule type="expression" dxfId="5" priority="27">
      <formula>AND($F$6=6)</formula>
    </cfRule>
  </conditionalFormatting>
  <conditionalFormatting sqref="D13:D40 G13:G40 J13:J40 M13:M40 P13:P40">
    <cfRule type="expression" dxfId="4" priority="31">
      <formula>AND($F$6=5)</formula>
    </cfRule>
  </conditionalFormatting>
  <conditionalFormatting sqref="D13:D40 G13:G40 J13:J40 M13:M40">
    <cfRule type="expression" dxfId="3" priority="35">
      <formula>AND($F$6=4)</formula>
    </cfRule>
  </conditionalFormatting>
  <conditionalFormatting sqref="D13:D40 G13:G40 J13:J40">
    <cfRule type="expression" dxfId="2" priority="39">
      <formula>AND($F$6=3)</formula>
    </cfRule>
  </conditionalFormatting>
  <conditionalFormatting sqref="D13:D40 G13:G40">
    <cfRule type="expression" dxfId="1" priority="43">
      <formula>AND($F$6=2)</formula>
    </cfRule>
  </conditionalFormatting>
  <conditionalFormatting sqref="D13:D40">
    <cfRule type="expression" dxfId="0" priority="47">
      <formula>AND($F$6=1)</formula>
    </cfRule>
  </conditionalFormatting>
  <dataValidations count="5">
    <dataValidation allowBlank="1" showErrorMessage="1" promptTitle="Enter TFID in this box" prompt="Enter your TFID(s) in the spaces provided (blue boxes).  Each well or plant with fluoride equipment installed has been assigned a unique TFID by MSDH &amp; can be found on your fluoride barcode labels.  e.g., TF084, TF085, TF103, TF107" sqref="B11:S11 U11:AL11" xr:uid="{3D04B4A3-24EC-F34F-9360-2D0901CC0B39}"/>
    <dataValidation allowBlank="1" showErrorMessage="1" promptTitle="Water System Name" prompt="Type the name of your water system in this box." sqref="F4:N4 Y4:AG4" xr:uid="{CEB06FA9-924A-9A45-BB1F-B24696F77CD5}"/>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J6 Y6:AC6 F7:I7" xr:uid="{A7355ED4-D729-5D4D-BD8A-61B11F65CCCC}"/>
    <dataValidation allowBlank="1" showErrorMessage="1" promptTitle="Reporting Year" prompt="Enter the year for which you are entering data._x000a_" sqref="Y7:AC7 J7" xr:uid="{037FC238-286E-B341-849A-13A052154A01}"/>
    <dataValidation allowBlank="1" promptTitle="Public Water System ID" prompt="Type your PWS ID in this box.  Please enter it using the prefix MS0.  Examples: MS0010001, MS0280028, MS0640004." sqref="F5:J5 Y5:AC5" xr:uid="{C9873B98-F9E2-F54D-90A9-743CEFE006A3}"/>
  </dataValidations>
  <printOptions horizontalCentered="1" verticalCentered="1"/>
  <pageMargins left="0.3" right="0.3" top="0.3" bottom="0.3" header="0" footer="0.3"/>
  <pageSetup scale="68" orientation="landscape" horizontalDpi="0" verticalDpi="0"/>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D22C-47BA-8B45-A1EC-2DB57A10B1C7}">
  <sheetPr>
    <tabColor theme="4" tint="0.59999389629810485"/>
  </sheetPr>
  <dimension ref="A1:R70"/>
  <sheetViews>
    <sheetView showGridLines="0" topLeftCell="A25" zoomScaleNormal="100" workbookViewId="0">
      <selection activeCell="B50" sqref="B50:M54"/>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50</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DATE(INTRO!I4,1,1)</f>
        <v>1</v>
      </c>
      <c r="B10" s="79"/>
      <c r="C10" s="80"/>
      <c r="D10" s="80"/>
      <c r="E10" s="80"/>
      <c r="F10" s="80"/>
      <c r="G10" s="80"/>
      <c r="H10" s="80"/>
      <c r="I10" s="80"/>
      <c r="J10" s="80"/>
      <c r="K10" s="80"/>
      <c r="L10" s="80"/>
      <c r="M10" s="81"/>
      <c r="N10" s="33"/>
      <c r="O10" s="33"/>
      <c r="P10" s="33"/>
      <c r="Q10" s="33"/>
    </row>
    <row r="11" spans="1:18" ht="22" customHeight="1">
      <c r="A11" s="86">
        <f>IF(MONTH(A10+1)=MONTH(A10),A10+1,"")</f>
        <v>2</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3</v>
      </c>
      <c r="B12" s="82"/>
      <c r="C12" s="68"/>
      <c r="D12" s="68"/>
      <c r="E12" s="68"/>
      <c r="F12" s="68"/>
      <c r="G12" s="68"/>
      <c r="H12" s="68"/>
      <c r="I12" s="68"/>
      <c r="J12" s="68"/>
      <c r="K12" s="68"/>
      <c r="L12" s="68"/>
      <c r="M12" s="69"/>
      <c r="N12" s="33"/>
      <c r="O12" s="33"/>
      <c r="P12" s="33"/>
      <c r="Q12" s="33"/>
    </row>
    <row r="13" spans="1:18" ht="22" customHeight="1">
      <c r="A13" s="86">
        <f t="shared" si="0"/>
        <v>4</v>
      </c>
      <c r="B13" s="82"/>
      <c r="C13" s="68"/>
      <c r="D13" s="68"/>
      <c r="E13" s="68"/>
      <c r="F13" s="68"/>
      <c r="G13" s="68"/>
      <c r="H13" s="68"/>
      <c r="I13" s="68"/>
      <c r="J13" s="68"/>
      <c r="K13" s="68"/>
      <c r="L13" s="68"/>
      <c r="M13" s="69"/>
      <c r="N13" s="33"/>
      <c r="O13" s="33"/>
      <c r="P13" s="33"/>
      <c r="Q13" s="33"/>
    </row>
    <row r="14" spans="1:18" ht="22" customHeight="1">
      <c r="A14" s="86">
        <f t="shared" si="0"/>
        <v>5</v>
      </c>
      <c r="B14" s="82"/>
      <c r="C14" s="68"/>
      <c r="D14" s="68"/>
      <c r="E14" s="68"/>
      <c r="F14" s="68"/>
      <c r="G14" s="68"/>
      <c r="H14" s="68"/>
      <c r="I14" s="68"/>
      <c r="J14" s="68"/>
      <c r="K14" s="68"/>
      <c r="L14" s="68"/>
      <c r="M14" s="69"/>
      <c r="N14" s="33"/>
      <c r="O14" s="33"/>
      <c r="P14" s="33"/>
      <c r="Q14" s="33"/>
    </row>
    <row r="15" spans="1:18" ht="22" customHeight="1">
      <c r="A15" s="86">
        <f t="shared" si="0"/>
        <v>6</v>
      </c>
      <c r="B15" s="82"/>
      <c r="C15" s="68"/>
      <c r="D15" s="68"/>
      <c r="E15" s="68"/>
      <c r="F15" s="68"/>
      <c r="G15" s="68"/>
      <c r="H15" s="68"/>
      <c r="I15" s="68"/>
      <c r="J15" s="68"/>
      <c r="K15" s="68"/>
      <c r="L15" s="68"/>
      <c r="M15" s="69"/>
      <c r="N15" s="33"/>
      <c r="O15" s="33"/>
      <c r="P15" s="33"/>
      <c r="Q15" s="33"/>
    </row>
    <row r="16" spans="1:18" ht="22" customHeight="1">
      <c r="A16" s="86">
        <f t="shared" si="0"/>
        <v>7</v>
      </c>
      <c r="B16" s="82"/>
      <c r="C16" s="68"/>
      <c r="D16" s="68"/>
      <c r="E16" s="68"/>
      <c r="F16" s="68"/>
      <c r="G16" s="68"/>
      <c r="H16" s="68"/>
      <c r="I16" s="68"/>
      <c r="J16" s="68"/>
      <c r="K16" s="68"/>
      <c r="L16" s="68"/>
      <c r="M16" s="69"/>
      <c r="N16" s="33"/>
      <c r="O16" s="33"/>
      <c r="P16" s="33"/>
      <c r="Q16" s="33"/>
    </row>
    <row r="17" spans="1:17" ht="22" customHeight="1">
      <c r="A17" s="86">
        <f t="shared" si="0"/>
        <v>8</v>
      </c>
      <c r="B17" s="82"/>
      <c r="C17" s="68"/>
      <c r="D17" s="68"/>
      <c r="E17" s="68"/>
      <c r="F17" s="68"/>
      <c r="G17" s="68"/>
      <c r="H17" s="68"/>
      <c r="I17" s="68"/>
      <c r="J17" s="68"/>
      <c r="K17" s="68"/>
      <c r="L17" s="68"/>
      <c r="M17" s="69"/>
      <c r="N17" s="33"/>
      <c r="O17" s="33"/>
      <c r="P17" s="33"/>
      <c r="Q17" s="33"/>
    </row>
    <row r="18" spans="1:17" ht="22" customHeight="1">
      <c r="A18" s="86">
        <f t="shared" si="0"/>
        <v>9</v>
      </c>
      <c r="B18" s="82"/>
      <c r="C18" s="68"/>
      <c r="D18" s="68"/>
      <c r="E18" s="68"/>
      <c r="F18" s="68"/>
      <c r="G18" s="68"/>
      <c r="H18" s="68"/>
      <c r="I18" s="68"/>
      <c r="J18" s="68"/>
      <c r="K18" s="68"/>
      <c r="L18" s="68"/>
      <c r="M18" s="69"/>
      <c r="N18" s="33"/>
      <c r="O18" s="33"/>
      <c r="P18" s="33"/>
      <c r="Q18" s="33"/>
    </row>
    <row r="19" spans="1:17" ht="22" customHeight="1">
      <c r="A19" s="86">
        <f t="shared" si="0"/>
        <v>10</v>
      </c>
      <c r="B19" s="82"/>
      <c r="C19" s="68"/>
      <c r="D19" s="68"/>
      <c r="E19" s="68"/>
      <c r="F19" s="68"/>
      <c r="G19" s="68"/>
      <c r="H19" s="68"/>
      <c r="I19" s="68"/>
      <c r="J19" s="68"/>
      <c r="K19" s="68"/>
      <c r="L19" s="68"/>
      <c r="M19" s="69"/>
      <c r="N19" s="33"/>
      <c r="O19" s="33"/>
      <c r="P19" s="33"/>
      <c r="Q19" s="33"/>
    </row>
    <row r="20" spans="1:17" ht="22" customHeight="1">
      <c r="A20" s="86">
        <f t="shared" si="0"/>
        <v>11</v>
      </c>
      <c r="B20" s="82"/>
      <c r="C20" s="68"/>
      <c r="D20" s="68"/>
      <c r="E20" s="68"/>
      <c r="F20" s="68"/>
      <c r="G20" s="68"/>
      <c r="H20" s="68"/>
      <c r="I20" s="68"/>
      <c r="J20" s="68"/>
      <c r="K20" s="68"/>
      <c r="L20" s="68"/>
      <c r="M20" s="69"/>
      <c r="N20" s="33"/>
      <c r="O20" s="33"/>
      <c r="P20" s="33"/>
      <c r="Q20" s="33"/>
    </row>
    <row r="21" spans="1:17" ht="22" customHeight="1">
      <c r="A21" s="86">
        <f t="shared" si="0"/>
        <v>12</v>
      </c>
      <c r="B21" s="82"/>
      <c r="C21" s="68"/>
      <c r="D21" s="68"/>
      <c r="E21" s="68"/>
      <c r="F21" s="68"/>
      <c r="G21" s="68"/>
      <c r="H21" s="68"/>
      <c r="I21" s="68"/>
      <c r="J21" s="68"/>
      <c r="K21" s="68"/>
      <c r="L21" s="68"/>
      <c r="M21" s="69"/>
      <c r="N21" s="33"/>
      <c r="O21" s="33"/>
      <c r="P21" s="33"/>
      <c r="Q21" s="33"/>
    </row>
    <row r="22" spans="1:17" ht="22" customHeight="1">
      <c r="A22" s="86">
        <f t="shared" si="0"/>
        <v>13</v>
      </c>
      <c r="B22" s="82"/>
      <c r="C22" s="68"/>
      <c r="D22" s="68"/>
      <c r="E22" s="68"/>
      <c r="F22" s="68"/>
      <c r="G22" s="68"/>
      <c r="H22" s="68"/>
      <c r="I22" s="68"/>
      <c r="J22" s="68"/>
      <c r="K22" s="68"/>
      <c r="L22" s="68"/>
      <c r="M22" s="69"/>
      <c r="N22" s="33"/>
      <c r="O22" s="33"/>
      <c r="P22" s="33"/>
      <c r="Q22" s="33"/>
    </row>
    <row r="23" spans="1:17" ht="22" customHeight="1">
      <c r="A23" s="86">
        <f t="shared" si="0"/>
        <v>14</v>
      </c>
      <c r="B23" s="82"/>
      <c r="C23" s="68"/>
      <c r="D23" s="68"/>
      <c r="E23" s="68"/>
      <c r="F23" s="68"/>
      <c r="G23" s="68"/>
      <c r="H23" s="68"/>
      <c r="I23" s="68"/>
      <c r="J23" s="68"/>
      <c r="K23" s="68"/>
      <c r="L23" s="68"/>
      <c r="M23" s="69"/>
      <c r="N23" s="33"/>
      <c r="O23" s="33"/>
      <c r="P23" s="33"/>
      <c r="Q23" s="33"/>
    </row>
    <row r="24" spans="1:17" ht="22" customHeight="1">
      <c r="A24" s="86">
        <f t="shared" si="0"/>
        <v>15</v>
      </c>
      <c r="B24" s="82"/>
      <c r="C24" s="68"/>
      <c r="D24" s="68"/>
      <c r="E24" s="68"/>
      <c r="F24" s="68"/>
      <c r="G24" s="68"/>
      <c r="H24" s="68"/>
      <c r="I24" s="68"/>
      <c r="J24" s="68"/>
      <c r="K24" s="68"/>
      <c r="L24" s="68"/>
      <c r="M24" s="69"/>
      <c r="N24" s="33"/>
      <c r="O24" s="33"/>
      <c r="P24" s="33"/>
      <c r="Q24" s="33"/>
    </row>
    <row r="25" spans="1:17" ht="22" customHeight="1">
      <c r="A25" s="86">
        <f t="shared" si="0"/>
        <v>16</v>
      </c>
      <c r="B25" s="82"/>
      <c r="C25" s="68"/>
      <c r="D25" s="68"/>
      <c r="E25" s="68"/>
      <c r="F25" s="68"/>
      <c r="G25" s="68"/>
      <c r="H25" s="68"/>
      <c r="I25" s="68"/>
      <c r="J25" s="68"/>
      <c r="K25" s="68"/>
      <c r="L25" s="68"/>
      <c r="M25" s="69"/>
      <c r="N25" s="33"/>
      <c r="O25" s="33"/>
      <c r="P25" s="33"/>
      <c r="Q25" s="33"/>
    </row>
    <row r="26" spans="1:17" ht="22" customHeight="1">
      <c r="A26" s="86">
        <f t="shared" si="0"/>
        <v>17</v>
      </c>
      <c r="B26" s="82"/>
      <c r="C26" s="68"/>
      <c r="D26" s="68"/>
      <c r="E26" s="68"/>
      <c r="F26" s="68"/>
      <c r="G26" s="68"/>
      <c r="H26" s="68"/>
      <c r="I26" s="68"/>
      <c r="J26" s="68"/>
      <c r="K26" s="68"/>
      <c r="L26" s="68"/>
      <c r="M26" s="69"/>
      <c r="N26" s="33"/>
      <c r="O26" s="33"/>
      <c r="P26" s="33"/>
      <c r="Q26" s="33"/>
    </row>
    <row r="27" spans="1:17" ht="22" customHeight="1">
      <c r="A27" s="86">
        <f t="shared" si="0"/>
        <v>18</v>
      </c>
      <c r="B27" s="82"/>
      <c r="C27" s="68"/>
      <c r="D27" s="68"/>
      <c r="E27" s="68"/>
      <c r="F27" s="68"/>
      <c r="G27" s="68"/>
      <c r="H27" s="68"/>
      <c r="I27" s="68"/>
      <c r="J27" s="68"/>
      <c r="K27" s="68"/>
      <c r="L27" s="68"/>
      <c r="M27" s="69"/>
      <c r="N27" s="33"/>
      <c r="O27" s="33"/>
      <c r="P27" s="33"/>
      <c r="Q27" s="33"/>
    </row>
    <row r="28" spans="1:17" ht="22" customHeight="1">
      <c r="A28" s="86">
        <f t="shared" si="0"/>
        <v>19</v>
      </c>
      <c r="B28" s="82"/>
      <c r="C28" s="68"/>
      <c r="D28" s="68"/>
      <c r="E28" s="68"/>
      <c r="F28" s="68"/>
      <c r="G28" s="68"/>
      <c r="H28" s="68"/>
      <c r="I28" s="68"/>
      <c r="J28" s="68"/>
      <c r="K28" s="68"/>
      <c r="L28" s="68"/>
      <c r="M28" s="69"/>
      <c r="N28" s="33"/>
      <c r="O28" s="33"/>
      <c r="P28" s="33"/>
      <c r="Q28" s="33"/>
    </row>
    <row r="29" spans="1:17" ht="22" customHeight="1">
      <c r="A29" s="86">
        <f t="shared" si="0"/>
        <v>20</v>
      </c>
      <c r="B29" s="82"/>
      <c r="C29" s="68"/>
      <c r="D29" s="68"/>
      <c r="E29" s="68"/>
      <c r="F29" s="68"/>
      <c r="G29" s="68"/>
      <c r="H29" s="68"/>
      <c r="I29" s="68"/>
      <c r="J29" s="68"/>
      <c r="K29" s="68"/>
      <c r="L29" s="68"/>
      <c r="M29" s="69"/>
      <c r="N29" s="33"/>
      <c r="O29" s="33"/>
      <c r="P29" s="33"/>
      <c r="Q29" s="33"/>
    </row>
    <row r="30" spans="1:17" ht="22" customHeight="1">
      <c r="A30" s="86">
        <f t="shared" si="0"/>
        <v>21</v>
      </c>
      <c r="B30" s="82"/>
      <c r="C30" s="68"/>
      <c r="D30" s="68"/>
      <c r="E30" s="68"/>
      <c r="F30" s="68"/>
      <c r="G30" s="68"/>
      <c r="H30" s="68"/>
      <c r="I30" s="68"/>
      <c r="J30" s="68"/>
      <c r="K30" s="68"/>
      <c r="L30" s="68"/>
      <c r="M30" s="69"/>
      <c r="N30" s="33"/>
      <c r="O30" s="33"/>
      <c r="P30" s="33"/>
      <c r="Q30" s="33"/>
    </row>
    <row r="31" spans="1:17" ht="22" customHeight="1">
      <c r="A31" s="86">
        <f t="shared" si="0"/>
        <v>22</v>
      </c>
      <c r="B31" s="82"/>
      <c r="C31" s="68"/>
      <c r="D31" s="68"/>
      <c r="E31" s="68"/>
      <c r="F31" s="68"/>
      <c r="G31" s="68"/>
      <c r="H31" s="68"/>
      <c r="I31" s="68"/>
      <c r="J31" s="68"/>
      <c r="K31" s="68"/>
      <c r="L31" s="68"/>
      <c r="M31" s="69"/>
      <c r="N31" s="33"/>
      <c r="O31" s="33"/>
      <c r="P31" s="33"/>
      <c r="Q31" s="33"/>
    </row>
    <row r="32" spans="1:17" ht="22" customHeight="1">
      <c r="A32" s="86">
        <f t="shared" si="0"/>
        <v>23</v>
      </c>
      <c r="B32" s="82"/>
      <c r="C32" s="68"/>
      <c r="D32" s="68"/>
      <c r="E32" s="68"/>
      <c r="F32" s="68"/>
      <c r="G32" s="68"/>
      <c r="H32" s="68"/>
      <c r="I32" s="68"/>
      <c r="J32" s="68"/>
      <c r="K32" s="68"/>
      <c r="L32" s="68"/>
      <c r="M32" s="69"/>
      <c r="N32" s="33"/>
      <c r="O32" s="33"/>
      <c r="P32" s="33"/>
      <c r="Q32" s="33"/>
    </row>
    <row r="33" spans="1:17" ht="22" customHeight="1">
      <c r="A33" s="86">
        <f t="shared" si="0"/>
        <v>24</v>
      </c>
      <c r="B33" s="82"/>
      <c r="C33" s="68"/>
      <c r="D33" s="68"/>
      <c r="E33" s="68"/>
      <c r="F33" s="68"/>
      <c r="G33" s="68"/>
      <c r="H33" s="68"/>
      <c r="I33" s="68"/>
      <c r="J33" s="68"/>
      <c r="K33" s="68"/>
      <c r="L33" s="68"/>
      <c r="M33" s="69"/>
      <c r="N33" s="33"/>
      <c r="O33" s="33"/>
      <c r="P33" s="33"/>
      <c r="Q33" s="33"/>
    </row>
    <row r="34" spans="1:17" ht="22" customHeight="1">
      <c r="A34" s="86">
        <f t="shared" si="0"/>
        <v>25</v>
      </c>
      <c r="B34" s="82"/>
      <c r="C34" s="68"/>
      <c r="D34" s="68"/>
      <c r="E34" s="68"/>
      <c r="F34" s="68"/>
      <c r="G34" s="68"/>
      <c r="H34" s="68"/>
      <c r="I34" s="68"/>
      <c r="J34" s="68"/>
      <c r="K34" s="68"/>
      <c r="L34" s="68"/>
      <c r="M34" s="69"/>
      <c r="N34" s="33"/>
      <c r="O34" s="33"/>
      <c r="P34" s="33"/>
      <c r="Q34" s="33"/>
    </row>
    <row r="35" spans="1:17" ht="22" customHeight="1">
      <c r="A35" s="86">
        <f t="shared" si="0"/>
        <v>26</v>
      </c>
      <c r="B35" s="82"/>
      <c r="C35" s="68"/>
      <c r="D35" s="68"/>
      <c r="E35" s="68"/>
      <c r="F35" s="68"/>
      <c r="G35" s="68"/>
      <c r="H35" s="68"/>
      <c r="I35" s="68"/>
      <c r="J35" s="68"/>
      <c r="K35" s="68"/>
      <c r="L35" s="68"/>
      <c r="M35" s="69"/>
      <c r="N35" s="33"/>
      <c r="O35" s="33"/>
      <c r="P35" s="33"/>
      <c r="Q35" s="33"/>
    </row>
    <row r="36" spans="1:17" ht="22" customHeight="1">
      <c r="A36" s="86">
        <f t="shared" si="0"/>
        <v>27</v>
      </c>
      <c r="B36" s="82"/>
      <c r="C36" s="68"/>
      <c r="D36" s="68"/>
      <c r="E36" s="68"/>
      <c r="F36" s="68"/>
      <c r="G36" s="68"/>
      <c r="H36" s="68"/>
      <c r="I36" s="68"/>
      <c r="J36" s="68"/>
      <c r="K36" s="68"/>
      <c r="L36" s="68"/>
      <c r="M36" s="69"/>
      <c r="N36" s="33"/>
      <c r="O36" s="33"/>
      <c r="P36" s="33"/>
      <c r="Q36" s="33"/>
    </row>
    <row r="37" spans="1:17" ht="22" customHeight="1">
      <c r="A37" s="86">
        <f t="shared" si="0"/>
        <v>28</v>
      </c>
      <c r="B37" s="82"/>
      <c r="C37" s="68"/>
      <c r="D37" s="68"/>
      <c r="E37" s="68"/>
      <c r="F37" s="68"/>
      <c r="G37" s="68"/>
      <c r="H37" s="68"/>
      <c r="I37" s="68"/>
      <c r="J37" s="68"/>
      <c r="K37" s="68"/>
      <c r="L37" s="68"/>
      <c r="M37" s="69"/>
      <c r="N37" s="33"/>
      <c r="O37" s="33"/>
      <c r="P37" s="33"/>
      <c r="Q37" s="33"/>
    </row>
    <row r="38" spans="1:17" ht="22" customHeight="1">
      <c r="A38" s="86">
        <f t="shared" si="0"/>
        <v>29</v>
      </c>
      <c r="B38" s="82"/>
      <c r="C38" s="68"/>
      <c r="D38" s="68"/>
      <c r="E38" s="68"/>
      <c r="F38" s="68"/>
      <c r="G38" s="68"/>
      <c r="H38" s="68"/>
      <c r="I38" s="68"/>
      <c r="J38" s="68"/>
      <c r="K38" s="68"/>
      <c r="L38" s="68"/>
      <c r="M38" s="69"/>
      <c r="N38" s="33"/>
      <c r="O38" s="33"/>
      <c r="P38" s="33"/>
      <c r="Q38" s="33"/>
    </row>
    <row r="39" spans="1:17" ht="22" customHeight="1">
      <c r="A39" s="86">
        <f t="shared" si="0"/>
        <v>30</v>
      </c>
      <c r="B39" s="82"/>
      <c r="C39" s="68"/>
      <c r="D39" s="68"/>
      <c r="E39" s="68"/>
      <c r="F39" s="68"/>
      <c r="G39" s="68"/>
      <c r="H39" s="68"/>
      <c r="I39" s="68"/>
      <c r="J39" s="68"/>
      <c r="K39" s="68"/>
      <c r="L39" s="68"/>
      <c r="M39" s="69"/>
      <c r="N39" s="33"/>
      <c r="O39" s="33"/>
      <c r="P39" s="33"/>
      <c r="Q39" s="33"/>
    </row>
    <row r="40" spans="1:17" ht="22" customHeight="1" thickBot="1">
      <c r="A40" s="86">
        <f t="shared" si="0"/>
        <v>31</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45</v>
      </c>
      <c r="B50" s="168"/>
      <c r="C50" s="169"/>
      <c r="D50" s="169"/>
      <c r="E50" s="169"/>
      <c r="F50" s="169"/>
      <c r="G50" s="169"/>
      <c r="H50" s="169"/>
      <c r="I50" s="169"/>
      <c r="J50" s="169"/>
      <c r="K50" s="169"/>
      <c r="L50" s="169"/>
      <c r="M50" s="170"/>
      <c r="N50" s="33"/>
      <c r="O50" s="33"/>
      <c r="P50" s="33"/>
      <c r="Q50" s="33"/>
    </row>
    <row r="51" spans="1:17" ht="19" customHeight="1">
      <c r="A51" s="180"/>
      <c r="B51" s="171"/>
      <c r="C51" s="172"/>
      <c r="D51" s="172"/>
      <c r="E51" s="172"/>
      <c r="F51" s="172"/>
      <c r="G51" s="172"/>
      <c r="H51" s="172"/>
      <c r="I51" s="172"/>
      <c r="J51" s="172"/>
      <c r="K51" s="172"/>
      <c r="L51" s="172"/>
      <c r="M51" s="173"/>
      <c r="N51" s="33"/>
      <c r="O51" s="33"/>
      <c r="P51" s="33"/>
      <c r="Q51" s="33"/>
    </row>
    <row r="52" spans="1:17" ht="18">
      <c r="A52" s="180"/>
      <c r="B52" s="171"/>
      <c r="C52" s="172"/>
      <c r="D52" s="172"/>
      <c r="E52" s="172"/>
      <c r="F52" s="172"/>
      <c r="G52" s="172"/>
      <c r="H52" s="172"/>
      <c r="I52" s="172"/>
      <c r="J52" s="172"/>
      <c r="K52" s="172"/>
      <c r="L52" s="172"/>
      <c r="M52" s="173"/>
      <c r="N52" s="33"/>
      <c r="O52" s="33"/>
      <c r="P52" s="33"/>
      <c r="Q52" s="33"/>
    </row>
    <row r="53" spans="1:17" ht="18">
      <c r="A53" s="180"/>
      <c r="B53" s="171"/>
      <c r="C53" s="172"/>
      <c r="D53" s="172"/>
      <c r="E53" s="172"/>
      <c r="F53" s="172"/>
      <c r="G53" s="172"/>
      <c r="H53" s="172"/>
      <c r="I53" s="172"/>
      <c r="J53" s="172"/>
      <c r="K53" s="172"/>
      <c r="L53" s="172"/>
      <c r="M53" s="173"/>
      <c r="N53" s="33"/>
      <c r="O53" s="33"/>
      <c r="P53" s="33"/>
      <c r="Q53" s="33"/>
    </row>
    <row r="54" spans="1:17" ht="19" thickBot="1">
      <c r="A54" s="181"/>
      <c r="B54" s="174"/>
      <c r="C54" s="175"/>
      <c r="D54" s="175"/>
      <c r="E54" s="175"/>
      <c r="F54" s="175"/>
      <c r="G54" s="175"/>
      <c r="H54" s="175"/>
      <c r="I54" s="175"/>
      <c r="J54" s="175"/>
      <c r="K54" s="175"/>
      <c r="L54" s="175"/>
      <c r="M54" s="176"/>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OlNycj8r7uXKHs4DbOhnznpef5pMbR48tuq20hK1V+9DH+aONrzXhEw10TLw0iGgvkXlaHqDprC3WsONNPMn+A==" saltValue="cvsfTxe/j1diXaHPFXZFaw==" spinCount="100000" sheet="1" objects="1" scenarios="1" selectLockedCells="1"/>
  <mergeCells count="18">
    <mergeCell ref="B50:M54"/>
    <mergeCell ref="F7:I7"/>
    <mergeCell ref="A50:A54"/>
    <mergeCell ref="A1:M1"/>
    <mergeCell ref="A2:M2"/>
    <mergeCell ref="A4:E4"/>
    <mergeCell ref="F4:M4"/>
    <mergeCell ref="A5:E5"/>
    <mergeCell ref="F5:I5"/>
    <mergeCell ref="J5:M7"/>
    <mergeCell ref="A6:E6"/>
    <mergeCell ref="F6:I6"/>
    <mergeCell ref="A7:E7"/>
    <mergeCell ref="A56:C70"/>
    <mergeCell ref="D56:M57"/>
    <mergeCell ref="D59:M60"/>
    <mergeCell ref="D62:M63"/>
    <mergeCell ref="D65:M70"/>
  </mergeCells>
  <conditionalFormatting sqref="A9:B9">
    <cfRule type="expression" dxfId="503" priority="38">
      <formula>AND($F$6=1)</formula>
    </cfRule>
  </conditionalFormatting>
  <conditionalFormatting sqref="A9:C9">
    <cfRule type="expression" dxfId="502" priority="37">
      <formula>AND($F$6=2)</formula>
    </cfRule>
  </conditionalFormatting>
  <conditionalFormatting sqref="A9:D9">
    <cfRule type="expression" dxfId="501" priority="36">
      <formula>AND($F$6=3)</formula>
    </cfRule>
  </conditionalFormatting>
  <conditionalFormatting sqref="A9:E9">
    <cfRule type="expression" dxfId="500" priority="35">
      <formula>AND($F$6=4)</formula>
    </cfRule>
  </conditionalFormatting>
  <conditionalFormatting sqref="A9:F9">
    <cfRule type="expression" dxfId="499" priority="34">
      <formula>AND($F$6=5)</formula>
    </cfRule>
  </conditionalFormatting>
  <conditionalFormatting sqref="A9:G9">
    <cfRule type="expression" dxfId="498" priority="33">
      <formula>AND($F$6=6)</formula>
    </cfRule>
  </conditionalFormatting>
  <conditionalFormatting sqref="A9:H9">
    <cfRule type="expression" dxfId="497" priority="32">
      <formula>AND($F$6=7)</formula>
    </cfRule>
  </conditionalFormatting>
  <conditionalFormatting sqref="A9:I9">
    <cfRule type="expression" dxfId="496" priority="31">
      <formula>AND($F$6=8)</formula>
    </cfRule>
  </conditionalFormatting>
  <conditionalFormatting sqref="A9:J9">
    <cfRule type="expression" dxfId="495" priority="30">
      <formula>AND($F$6=9)</formula>
    </cfRule>
  </conditionalFormatting>
  <conditionalFormatting sqref="A9:K9">
    <cfRule type="expression" dxfId="494" priority="29">
      <formula>AND($F$6=10)</formula>
    </cfRule>
  </conditionalFormatting>
  <conditionalFormatting sqref="A9:L9">
    <cfRule type="expression" dxfId="493" priority="28">
      <formula>AND($F$6=11)</formula>
    </cfRule>
  </conditionalFormatting>
  <conditionalFormatting sqref="A9:M9">
    <cfRule type="expression" dxfId="492" priority="27">
      <formula>AND($F$6=12)</formula>
    </cfRule>
  </conditionalFormatting>
  <conditionalFormatting sqref="B9">
    <cfRule type="expression" dxfId="491" priority="14">
      <formula>"IF(AND($F$6=1)"</formula>
    </cfRule>
  </conditionalFormatting>
  <conditionalFormatting sqref="B10:B40">
    <cfRule type="expression" dxfId="490" priority="26">
      <formula>AND($F$6=1)</formula>
    </cfRule>
  </conditionalFormatting>
  <conditionalFormatting sqref="B41:B48">
    <cfRule type="expression" dxfId="489" priority="13">
      <formula>AND($F$6=1)</formula>
    </cfRule>
  </conditionalFormatting>
  <conditionalFormatting sqref="B10:C40">
    <cfRule type="expression" dxfId="488" priority="25">
      <formula>AND($F$6=2)</formula>
    </cfRule>
  </conditionalFormatting>
  <conditionalFormatting sqref="B41:C48">
    <cfRule type="expression" dxfId="487" priority="12">
      <formula>AND($F$6=2)</formula>
    </cfRule>
  </conditionalFormatting>
  <conditionalFormatting sqref="B10:D40">
    <cfRule type="expression" dxfId="486" priority="24">
      <formula>AND($F$6=3)</formula>
    </cfRule>
  </conditionalFormatting>
  <conditionalFormatting sqref="B41:D48">
    <cfRule type="expression" dxfId="485" priority="11">
      <formula>AND($F$6=3)</formula>
    </cfRule>
  </conditionalFormatting>
  <conditionalFormatting sqref="B10:E40">
    <cfRule type="expression" dxfId="484" priority="23">
      <formula>AND($F$6=4)</formula>
    </cfRule>
  </conditionalFormatting>
  <conditionalFormatting sqref="B41:E48">
    <cfRule type="expression" dxfId="483" priority="10">
      <formula>AND($F$6=4)</formula>
    </cfRule>
  </conditionalFormatting>
  <conditionalFormatting sqref="B10:F40">
    <cfRule type="expression" dxfId="482" priority="22">
      <formula>AND($F$6=5)</formula>
    </cfRule>
  </conditionalFormatting>
  <conditionalFormatting sqref="B41:F48">
    <cfRule type="expression" dxfId="481" priority="9">
      <formula>AND($F$6=5)</formula>
    </cfRule>
  </conditionalFormatting>
  <conditionalFormatting sqref="B10:G40">
    <cfRule type="expression" dxfId="480" priority="21">
      <formula>AND($F$6=6)</formula>
    </cfRule>
  </conditionalFormatting>
  <conditionalFormatting sqref="B41:G48">
    <cfRule type="expression" dxfId="479" priority="8">
      <formula>AND($F$6=6)</formula>
    </cfRule>
  </conditionalFormatting>
  <conditionalFormatting sqref="B10:H40">
    <cfRule type="expression" dxfId="478" priority="20">
      <formula>AND($F$6=7)</formula>
    </cfRule>
  </conditionalFormatting>
  <conditionalFormatting sqref="B41:H48">
    <cfRule type="expression" dxfId="477" priority="7" stopIfTrue="1">
      <formula>AND($F$6=7)</formula>
    </cfRule>
  </conditionalFormatting>
  <conditionalFormatting sqref="B10:I40">
    <cfRule type="expression" dxfId="476" priority="19">
      <formula>AND($F$6=8)</formula>
    </cfRule>
  </conditionalFormatting>
  <conditionalFormatting sqref="B41:I48">
    <cfRule type="expression" dxfId="475" priority="6">
      <formula>AND($F$6=8)</formula>
    </cfRule>
  </conditionalFormatting>
  <conditionalFormatting sqref="B10:J40">
    <cfRule type="expression" dxfId="474" priority="18">
      <formula>AND($F$6=9)</formula>
    </cfRule>
  </conditionalFormatting>
  <conditionalFormatting sqref="B41:J48">
    <cfRule type="expression" dxfId="473" priority="5">
      <formula>AND($F$6=9)</formula>
    </cfRule>
  </conditionalFormatting>
  <conditionalFormatting sqref="B10:K40">
    <cfRule type="expression" dxfId="472" priority="17">
      <formula>AND($F$6=10)</formula>
    </cfRule>
  </conditionalFormatting>
  <conditionalFormatting sqref="B41:K48">
    <cfRule type="expression" dxfId="471" priority="4">
      <formula>AND($F$6=10)</formula>
    </cfRule>
  </conditionalFormatting>
  <conditionalFormatting sqref="B10:L40">
    <cfRule type="expression" dxfId="470" priority="16">
      <formula>AND($F$6=11)</formula>
    </cfRule>
  </conditionalFormatting>
  <conditionalFormatting sqref="B41:L48">
    <cfRule type="expression" dxfId="469" priority="3">
      <formula>AND($F$6=11)</formula>
    </cfRule>
  </conditionalFormatting>
  <conditionalFormatting sqref="B10:M40">
    <cfRule type="expression" dxfId="468" priority="15">
      <formula>AND($F$6=12)</formula>
    </cfRule>
    <cfRule type="expression" dxfId="467" priority="1" stopIfTrue="1">
      <formula>AND(ISNUMBER(B10), OR(B10&lt;0.545,B10&gt;1.24))</formula>
    </cfRule>
  </conditionalFormatting>
  <conditionalFormatting sqref="B41:M48">
    <cfRule type="expression" dxfId="466" priority="2">
      <formula>AND($F$6=12)</formula>
    </cfRule>
  </conditionalFormatting>
  <dataValidations disablePrompts="1" count="3">
    <dataValidation allowBlank="1" promptTitle="Public Water System ID" prompt="Type your PWS ID in this box.  Please enter it using the prefix MS0.  Examples: MS0010001, MS0280028, MS0640004." sqref="F5:I5" xr:uid="{38BEA3BA-6C7E-FA49-B2EF-1881CFE1989B}"/>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5DE7268B-CC1B-874A-B665-1565011F54A0}"/>
    <dataValidation allowBlank="1" showErrorMessage="1" promptTitle="Water System Name" prompt="Type the name of your water system in this box." sqref="F4 N4" xr:uid="{C9E7E203-147C-6043-9EDE-E8D892BDBD33}"/>
  </dataValidations>
  <printOptions horizontalCentered="1" verticalCentered="1"/>
  <pageMargins left="0.25" right="0.25" top="0.5" bottom="0.5" header="0" footer="0"/>
  <pageSetup scale="4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CACD-8D30-4A40-BB81-172FD06A5703}">
  <sheetPr>
    <tabColor rgb="FFC00000"/>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53</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DATE(INTRO!I4,2,1)</f>
        <v>32</v>
      </c>
      <c r="B10" s="79"/>
      <c r="C10" s="80"/>
      <c r="D10" s="80"/>
      <c r="E10" s="80"/>
      <c r="F10" s="80"/>
      <c r="G10" s="80"/>
      <c r="H10" s="80"/>
      <c r="I10" s="80"/>
      <c r="J10" s="80"/>
      <c r="K10" s="80"/>
      <c r="L10" s="80"/>
      <c r="M10" s="81"/>
      <c r="N10" s="33"/>
      <c r="O10" s="33"/>
      <c r="P10" s="33"/>
      <c r="Q10" s="33"/>
    </row>
    <row r="11" spans="1:18" ht="22" customHeight="1">
      <c r="A11" s="86">
        <f>IF(MONTH(A10+1)=MONTH(A10),A10+1,"")</f>
        <v>33</v>
      </c>
      <c r="B11" s="82"/>
      <c r="C11" s="68"/>
      <c r="D11" s="68"/>
      <c r="E11" s="68"/>
      <c r="F11" s="68"/>
      <c r="G11" s="68"/>
      <c r="H11" s="68"/>
      <c r="I11" s="68"/>
      <c r="J11" s="68"/>
      <c r="K11" s="68"/>
      <c r="L11" s="68"/>
      <c r="M11" s="69"/>
      <c r="N11" s="33"/>
      <c r="O11" s="33"/>
      <c r="P11" s="33"/>
      <c r="Q11" s="33"/>
    </row>
    <row r="12" spans="1:18" ht="22" customHeight="1">
      <c r="A12" s="86">
        <f t="shared" ref="A12:A38" si="0">IF(MONTH(A11+1)=MONTH(A11),A11+1,"")</f>
        <v>34</v>
      </c>
      <c r="B12" s="82"/>
      <c r="C12" s="68"/>
      <c r="D12" s="68"/>
      <c r="E12" s="68"/>
      <c r="F12" s="68"/>
      <c r="G12" s="68"/>
      <c r="H12" s="68"/>
      <c r="I12" s="68"/>
      <c r="J12" s="68"/>
      <c r="K12" s="68"/>
      <c r="L12" s="68"/>
      <c r="M12" s="69"/>
      <c r="N12" s="33"/>
      <c r="O12" s="33"/>
      <c r="P12" s="33"/>
      <c r="Q12" s="33"/>
    </row>
    <row r="13" spans="1:18" ht="22" customHeight="1">
      <c r="A13" s="86">
        <f t="shared" si="0"/>
        <v>35</v>
      </c>
      <c r="B13" s="82"/>
      <c r="C13" s="68"/>
      <c r="D13" s="68"/>
      <c r="E13" s="68"/>
      <c r="F13" s="68"/>
      <c r="G13" s="68"/>
      <c r="H13" s="68"/>
      <c r="I13" s="68"/>
      <c r="J13" s="68"/>
      <c r="K13" s="68"/>
      <c r="L13" s="68"/>
      <c r="M13" s="69"/>
      <c r="N13" s="33"/>
      <c r="O13" s="33"/>
      <c r="P13" s="33"/>
      <c r="Q13" s="33"/>
    </row>
    <row r="14" spans="1:18" ht="22" customHeight="1">
      <c r="A14" s="86">
        <f t="shared" si="0"/>
        <v>36</v>
      </c>
      <c r="B14" s="82"/>
      <c r="C14" s="68"/>
      <c r="D14" s="68"/>
      <c r="E14" s="68"/>
      <c r="F14" s="68"/>
      <c r="G14" s="68"/>
      <c r="H14" s="68"/>
      <c r="I14" s="68"/>
      <c r="J14" s="68"/>
      <c r="K14" s="68"/>
      <c r="L14" s="68"/>
      <c r="M14" s="69"/>
      <c r="N14" s="33"/>
      <c r="O14" s="33"/>
      <c r="P14" s="33"/>
      <c r="Q14" s="33"/>
    </row>
    <row r="15" spans="1:18" ht="22" customHeight="1">
      <c r="A15" s="86">
        <f t="shared" si="0"/>
        <v>37</v>
      </c>
      <c r="B15" s="82"/>
      <c r="C15" s="68"/>
      <c r="D15" s="68"/>
      <c r="E15" s="68"/>
      <c r="F15" s="68"/>
      <c r="G15" s="68"/>
      <c r="H15" s="68"/>
      <c r="I15" s="68"/>
      <c r="J15" s="68"/>
      <c r="K15" s="68"/>
      <c r="L15" s="68"/>
      <c r="M15" s="69"/>
      <c r="N15" s="33"/>
      <c r="O15" s="33"/>
      <c r="P15" s="33"/>
      <c r="Q15" s="33"/>
    </row>
    <row r="16" spans="1:18" ht="22" customHeight="1">
      <c r="A16" s="86">
        <f t="shared" si="0"/>
        <v>38</v>
      </c>
      <c r="B16" s="82"/>
      <c r="C16" s="68"/>
      <c r="D16" s="68"/>
      <c r="E16" s="68"/>
      <c r="F16" s="68"/>
      <c r="G16" s="68"/>
      <c r="H16" s="68"/>
      <c r="I16" s="68"/>
      <c r="J16" s="68"/>
      <c r="K16" s="68"/>
      <c r="L16" s="68"/>
      <c r="M16" s="69"/>
      <c r="N16" s="33"/>
      <c r="O16" s="33"/>
      <c r="P16" s="33"/>
      <c r="Q16" s="33"/>
    </row>
    <row r="17" spans="1:17" ht="22" customHeight="1">
      <c r="A17" s="86">
        <f t="shared" si="0"/>
        <v>39</v>
      </c>
      <c r="B17" s="82"/>
      <c r="C17" s="68"/>
      <c r="D17" s="68"/>
      <c r="E17" s="68"/>
      <c r="F17" s="68"/>
      <c r="G17" s="68"/>
      <c r="H17" s="68"/>
      <c r="I17" s="68"/>
      <c r="J17" s="68"/>
      <c r="K17" s="68"/>
      <c r="L17" s="68"/>
      <c r="M17" s="69"/>
      <c r="N17" s="33"/>
      <c r="O17" s="33"/>
      <c r="P17" s="33"/>
      <c r="Q17" s="33"/>
    </row>
    <row r="18" spans="1:17" ht="22" customHeight="1">
      <c r="A18" s="86">
        <f t="shared" si="0"/>
        <v>40</v>
      </c>
      <c r="B18" s="82"/>
      <c r="C18" s="68"/>
      <c r="D18" s="68"/>
      <c r="E18" s="68"/>
      <c r="F18" s="68"/>
      <c r="G18" s="68"/>
      <c r="H18" s="68"/>
      <c r="I18" s="68"/>
      <c r="J18" s="68"/>
      <c r="K18" s="68"/>
      <c r="L18" s="68"/>
      <c r="M18" s="69"/>
      <c r="N18" s="33"/>
      <c r="O18" s="33"/>
      <c r="P18" s="33"/>
      <c r="Q18" s="33"/>
    </row>
    <row r="19" spans="1:17" ht="22" customHeight="1">
      <c r="A19" s="86">
        <f t="shared" si="0"/>
        <v>41</v>
      </c>
      <c r="B19" s="82"/>
      <c r="C19" s="68"/>
      <c r="D19" s="68"/>
      <c r="E19" s="68"/>
      <c r="F19" s="68"/>
      <c r="G19" s="68"/>
      <c r="H19" s="68"/>
      <c r="I19" s="68"/>
      <c r="J19" s="68"/>
      <c r="K19" s="68"/>
      <c r="L19" s="68"/>
      <c r="M19" s="69"/>
      <c r="N19" s="33"/>
      <c r="O19" s="33"/>
      <c r="P19" s="33"/>
      <c r="Q19" s="33"/>
    </row>
    <row r="20" spans="1:17" ht="22" customHeight="1">
      <c r="A20" s="86">
        <f t="shared" si="0"/>
        <v>42</v>
      </c>
      <c r="B20" s="82"/>
      <c r="C20" s="68"/>
      <c r="D20" s="68"/>
      <c r="E20" s="68"/>
      <c r="F20" s="68"/>
      <c r="G20" s="68"/>
      <c r="H20" s="68"/>
      <c r="I20" s="68"/>
      <c r="J20" s="68"/>
      <c r="K20" s="68"/>
      <c r="L20" s="68"/>
      <c r="M20" s="69"/>
      <c r="N20" s="33"/>
      <c r="O20" s="33"/>
      <c r="P20" s="33"/>
      <c r="Q20" s="33"/>
    </row>
    <row r="21" spans="1:17" ht="22" customHeight="1">
      <c r="A21" s="86">
        <f t="shared" si="0"/>
        <v>43</v>
      </c>
      <c r="B21" s="82"/>
      <c r="C21" s="68"/>
      <c r="D21" s="68"/>
      <c r="E21" s="68"/>
      <c r="F21" s="68"/>
      <c r="G21" s="68"/>
      <c r="H21" s="68"/>
      <c r="I21" s="68"/>
      <c r="J21" s="68"/>
      <c r="K21" s="68"/>
      <c r="L21" s="68"/>
      <c r="M21" s="69"/>
      <c r="N21" s="33"/>
      <c r="O21" s="33"/>
      <c r="P21" s="33"/>
      <c r="Q21" s="33"/>
    </row>
    <row r="22" spans="1:17" ht="22" customHeight="1">
      <c r="A22" s="86">
        <f t="shared" si="0"/>
        <v>44</v>
      </c>
      <c r="B22" s="82"/>
      <c r="C22" s="68"/>
      <c r="D22" s="68"/>
      <c r="E22" s="68"/>
      <c r="F22" s="68"/>
      <c r="G22" s="68"/>
      <c r="H22" s="68"/>
      <c r="I22" s="68"/>
      <c r="J22" s="68"/>
      <c r="K22" s="68"/>
      <c r="L22" s="68"/>
      <c r="M22" s="69"/>
      <c r="N22" s="33"/>
      <c r="O22" s="33"/>
      <c r="P22" s="33"/>
      <c r="Q22" s="33"/>
    </row>
    <row r="23" spans="1:17" ht="22" customHeight="1">
      <c r="A23" s="86">
        <f t="shared" si="0"/>
        <v>45</v>
      </c>
      <c r="B23" s="82"/>
      <c r="C23" s="68"/>
      <c r="D23" s="68"/>
      <c r="E23" s="68"/>
      <c r="F23" s="68"/>
      <c r="G23" s="68"/>
      <c r="H23" s="68"/>
      <c r="I23" s="68"/>
      <c r="J23" s="68"/>
      <c r="K23" s="68"/>
      <c r="L23" s="68"/>
      <c r="M23" s="69"/>
      <c r="N23" s="33"/>
      <c r="O23" s="33"/>
      <c r="P23" s="33"/>
      <c r="Q23" s="33"/>
    </row>
    <row r="24" spans="1:17" ht="22" customHeight="1">
      <c r="A24" s="86">
        <f t="shared" si="0"/>
        <v>46</v>
      </c>
      <c r="B24" s="82"/>
      <c r="C24" s="68"/>
      <c r="D24" s="68"/>
      <c r="E24" s="68"/>
      <c r="F24" s="68"/>
      <c r="G24" s="68"/>
      <c r="H24" s="68"/>
      <c r="I24" s="68"/>
      <c r="J24" s="68"/>
      <c r="K24" s="68"/>
      <c r="L24" s="68"/>
      <c r="M24" s="69"/>
      <c r="N24" s="33"/>
      <c r="O24" s="33"/>
      <c r="P24" s="33"/>
      <c r="Q24" s="33"/>
    </row>
    <row r="25" spans="1:17" ht="22" customHeight="1">
      <c r="A25" s="86">
        <f t="shared" si="0"/>
        <v>47</v>
      </c>
      <c r="B25" s="82"/>
      <c r="C25" s="68"/>
      <c r="D25" s="68"/>
      <c r="E25" s="68"/>
      <c r="F25" s="68"/>
      <c r="G25" s="68"/>
      <c r="H25" s="68"/>
      <c r="I25" s="68"/>
      <c r="J25" s="68"/>
      <c r="K25" s="68"/>
      <c r="L25" s="68"/>
      <c r="M25" s="69"/>
      <c r="N25" s="33"/>
      <c r="O25" s="33"/>
      <c r="P25" s="33"/>
      <c r="Q25" s="33"/>
    </row>
    <row r="26" spans="1:17" ht="22" customHeight="1">
      <c r="A26" s="86">
        <f t="shared" si="0"/>
        <v>48</v>
      </c>
      <c r="B26" s="82"/>
      <c r="C26" s="68"/>
      <c r="D26" s="68"/>
      <c r="E26" s="68"/>
      <c r="F26" s="68"/>
      <c r="G26" s="68"/>
      <c r="H26" s="68"/>
      <c r="I26" s="68"/>
      <c r="J26" s="68"/>
      <c r="K26" s="68"/>
      <c r="L26" s="68"/>
      <c r="M26" s="69"/>
      <c r="N26" s="33"/>
      <c r="O26" s="33"/>
      <c r="P26" s="33"/>
      <c r="Q26" s="33"/>
    </row>
    <row r="27" spans="1:17" ht="22" customHeight="1">
      <c r="A27" s="86">
        <f t="shared" si="0"/>
        <v>49</v>
      </c>
      <c r="B27" s="82"/>
      <c r="C27" s="68"/>
      <c r="D27" s="68"/>
      <c r="E27" s="68"/>
      <c r="F27" s="68"/>
      <c r="G27" s="68"/>
      <c r="H27" s="68"/>
      <c r="I27" s="68"/>
      <c r="J27" s="68"/>
      <c r="K27" s="68"/>
      <c r="L27" s="68"/>
      <c r="M27" s="69"/>
      <c r="N27" s="33"/>
      <c r="O27" s="33"/>
      <c r="P27" s="33"/>
      <c r="Q27" s="33"/>
    </row>
    <row r="28" spans="1:17" ht="22" customHeight="1">
      <c r="A28" s="86">
        <f t="shared" si="0"/>
        <v>50</v>
      </c>
      <c r="B28" s="82"/>
      <c r="C28" s="68"/>
      <c r="D28" s="68"/>
      <c r="E28" s="68"/>
      <c r="F28" s="68"/>
      <c r="G28" s="68"/>
      <c r="H28" s="68"/>
      <c r="I28" s="68"/>
      <c r="J28" s="68"/>
      <c r="K28" s="68"/>
      <c r="L28" s="68"/>
      <c r="M28" s="69"/>
      <c r="N28" s="33"/>
      <c r="O28" s="33"/>
      <c r="P28" s="33"/>
      <c r="Q28" s="33"/>
    </row>
    <row r="29" spans="1:17" ht="22" customHeight="1">
      <c r="A29" s="86">
        <f t="shared" si="0"/>
        <v>51</v>
      </c>
      <c r="B29" s="82"/>
      <c r="C29" s="68"/>
      <c r="D29" s="68"/>
      <c r="E29" s="68"/>
      <c r="F29" s="68"/>
      <c r="G29" s="68"/>
      <c r="H29" s="68"/>
      <c r="I29" s="68"/>
      <c r="J29" s="68"/>
      <c r="K29" s="68"/>
      <c r="L29" s="68"/>
      <c r="M29" s="69"/>
      <c r="N29" s="33"/>
      <c r="O29" s="33"/>
      <c r="P29" s="33"/>
      <c r="Q29" s="33"/>
    </row>
    <row r="30" spans="1:17" ht="22" customHeight="1">
      <c r="A30" s="86">
        <f t="shared" si="0"/>
        <v>52</v>
      </c>
      <c r="B30" s="82"/>
      <c r="C30" s="68"/>
      <c r="D30" s="68"/>
      <c r="E30" s="68"/>
      <c r="F30" s="68"/>
      <c r="G30" s="68"/>
      <c r="H30" s="68"/>
      <c r="I30" s="68"/>
      <c r="J30" s="68"/>
      <c r="K30" s="68"/>
      <c r="L30" s="68"/>
      <c r="M30" s="69"/>
      <c r="N30" s="33"/>
      <c r="O30" s="33"/>
      <c r="P30" s="33"/>
      <c r="Q30" s="33"/>
    </row>
    <row r="31" spans="1:17" ht="22" customHeight="1">
      <c r="A31" s="86">
        <f t="shared" si="0"/>
        <v>53</v>
      </c>
      <c r="B31" s="82"/>
      <c r="C31" s="68"/>
      <c r="D31" s="68"/>
      <c r="E31" s="68"/>
      <c r="F31" s="68"/>
      <c r="G31" s="68"/>
      <c r="H31" s="68"/>
      <c r="I31" s="68"/>
      <c r="J31" s="68"/>
      <c r="K31" s="68"/>
      <c r="L31" s="68"/>
      <c r="M31" s="69"/>
      <c r="N31" s="33"/>
      <c r="O31" s="33"/>
      <c r="P31" s="33"/>
      <c r="Q31" s="33"/>
    </row>
    <row r="32" spans="1:17" ht="22" customHeight="1">
      <c r="A32" s="86">
        <f t="shared" si="0"/>
        <v>54</v>
      </c>
      <c r="B32" s="82"/>
      <c r="C32" s="68"/>
      <c r="D32" s="68"/>
      <c r="E32" s="68"/>
      <c r="F32" s="68"/>
      <c r="G32" s="68"/>
      <c r="H32" s="68"/>
      <c r="I32" s="68"/>
      <c r="J32" s="68"/>
      <c r="K32" s="68"/>
      <c r="L32" s="68"/>
      <c r="M32" s="69"/>
      <c r="N32" s="33"/>
      <c r="O32" s="33"/>
      <c r="P32" s="33"/>
      <c r="Q32" s="33"/>
    </row>
    <row r="33" spans="1:17" ht="22" customHeight="1">
      <c r="A33" s="86">
        <f t="shared" si="0"/>
        <v>55</v>
      </c>
      <c r="B33" s="82"/>
      <c r="C33" s="68"/>
      <c r="D33" s="68"/>
      <c r="E33" s="68"/>
      <c r="F33" s="68"/>
      <c r="G33" s="68"/>
      <c r="H33" s="68"/>
      <c r="I33" s="68"/>
      <c r="J33" s="68"/>
      <c r="K33" s="68"/>
      <c r="L33" s="68"/>
      <c r="M33" s="69"/>
      <c r="N33" s="33"/>
      <c r="O33" s="33"/>
      <c r="P33" s="33"/>
      <c r="Q33" s="33"/>
    </row>
    <row r="34" spans="1:17" ht="22" customHeight="1">
      <c r="A34" s="86">
        <f t="shared" si="0"/>
        <v>56</v>
      </c>
      <c r="B34" s="82"/>
      <c r="C34" s="68"/>
      <c r="D34" s="68"/>
      <c r="E34" s="68"/>
      <c r="F34" s="68"/>
      <c r="G34" s="68"/>
      <c r="H34" s="68"/>
      <c r="I34" s="68"/>
      <c r="J34" s="68"/>
      <c r="K34" s="68"/>
      <c r="L34" s="68"/>
      <c r="M34" s="69"/>
      <c r="N34" s="33"/>
      <c r="O34" s="33"/>
      <c r="P34" s="33"/>
      <c r="Q34" s="33"/>
    </row>
    <row r="35" spans="1:17" ht="22" customHeight="1">
      <c r="A35" s="86">
        <f t="shared" si="0"/>
        <v>57</v>
      </c>
      <c r="B35" s="82"/>
      <c r="C35" s="68"/>
      <c r="D35" s="68"/>
      <c r="E35" s="68"/>
      <c r="F35" s="68"/>
      <c r="G35" s="68"/>
      <c r="H35" s="68"/>
      <c r="I35" s="68"/>
      <c r="J35" s="68"/>
      <c r="K35" s="68"/>
      <c r="L35" s="68"/>
      <c r="M35" s="69"/>
      <c r="N35" s="33"/>
      <c r="O35" s="33"/>
      <c r="P35" s="33"/>
      <c r="Q35" s="33"/>
    </row>
    <row r="36" spans="1:17" ht="22" customHeight="1">
      <c r="A36" s="86">
        <f t="shared" si="0"/>
        <v>58</v>
      </c>
      <c r="B36" s="82"/>
      <c r="C36" s="68"/>
      <c r="D36" s="68"/>
      <c r="E36" s="68"/>
      <c r="F36" s="68"/>
      <c r="G36" s="68"/>
      <c r="H36" s="68"/>
      <c r="I36" s="68"/>
      <c r="J36" s="68"/>
      <c r="K36" s="68"/>
      <c r="L36" s="68"/>
      <c r="M36" s="69"/>
      <c r="N36" s="33"/>
      <c r="O36" s="33"/>
      <c r="P36" s="33"/>
      <c r="Q36" s="33"/>
    </row>
    <row r="37" spans="1:17" ht="22" customHeight="1">
      <c r="A37" s="86">
        <f t="shared" si="0"/>
        <v>59</v>
      </c>
      <c r="B37" s="82"/>
      <c r="C37" s="68"/>
      <c r="D37" s="68"/>
      <c r="E37" s="68"/>
      <c r="F37" s="68"/>
      <c r="G37" s="68"/>
      <c r="H37" s="68"/>
      <c r="I37" s="68"/>
      <c r="J37" s="68"/>
      <c r="K37" s="68"/>
      <c r="L37" s="68"/>
      <c r="M37" s="69"/>
      <c r="N37" s="33"/>
      <c r="O37" s="33"/>
      <c r="P37" s="33"/>
      <c r="Q37" s="33"/>
    </row>
    <row r="38" spans="1:17" ht="22" customHeight="1">
      <c r="A38" s="86">
        <f t="shared" si="0"/>
        <v>60</v>
      </c>
      <c r="B38" s="82"/>
      <c r="C38" s="68"/>
      <c r="D38" s="68"/>
      <c r="E38" s="68"/>
      <c r="F38" s="68"/>
      <c r="G38" s="68"/>
      <c r="H38" s="68"/>
      <c r="I38" s="68"/>
      <c r="J38" s="68"/>
      <c r="K38" s="68"/>
      <c r="L38" s="68"/>
      <c r="M38" s="69"/>
      <c r="N38" s="33"/>
      <c r="O38" s="33"/>
      <c r="P38" s="33"/>
      <c r="Q38" s="33"/>
    </row>
    <row r="39" spans="1:17" ht="22" customHeight="1">
      <c r="A39" s="86"/>
      <c r="B39" s="82"/>
      <c r="C39" s="68"/>
      <c r="D39" s="68"/>
      <c r="E39" s="68"/>
      <c r="F39" s="68"/>
      <c r="G39" s="68"/>
      <c r="H39" s="68"/>
      <c r="I39" s="68"/>
      <c r="J39" s="68"/>
      <c r="K39" s="68"/>
      <c r="L39" s="68"/>
      <c r="M39" s="69"/>
      <c r="N39" s="33"/>
      <c r="O39" s="33"/>
      <c r="P39" s="33"/>
      <c r="Q39" s="33"/>
    </row>
    <row r="40" spans="1:17" ht="22" customHeight="1" thickBot="1">
      <c r="A40" s="86"/>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54</v>
      </c>
      <c r="B50" s="168"/>
      <c r="C50" s="169"/>
      <c r="D50" s="169"/>
      <c r="E50" s="169"/>
      <c r="F50" s="169"/>
      <c r="G50" s="169"/>
      <c r="H50" s="169"/>
      <c r="I50" s="169"/>
      <c r="J50" s="169"/>
      <c r="K50" s="169"/>
      <c r="L50" s="169"/>
      <c r="M50" s="170"/>
      <c r="N50" s="33"/>
      <c r="O50" s="33"/>
      <c r="P50" s="33"/>
      <c r="Q50" s="33"/>
    </row>
    <row r="51" spans="1:17" ht="19" customHeight="1">
      <c r="A51" s="180"/>
      <c r="B51" s="171"/>
      <c r="C51" s="172"/>
      <c r="D51" s="172"/>
      <c r="E51" s="172"/>
      <c r="F51" s="172"/>
      <c r="G51" s="172"/>
      <c r="H51" s="172"/>
      <c r="I51" s="172"/>
      <c r="J51" s="172"/>
      <c r="K51" s="172"/>
      <c r="L51" s="172"/>
      <c r="M51" s="173"/>
      <c r="N51" s="33"/>
      <c r="O51" s="33"/>
      <c r="P51" s="33"/>
      <c r="Q51" s="33"/>
    </row>
    <row r="52" spans="1:17" ht="18">
      <c r="A52" s="180"/>
      <c r="B52" s="171"/>
      <c r="C52" s="172"/>
      <c r="D52" s="172"/>
      <c r="E52" s="172"/>
      <c r="F52" s="172"/>
      <c r="G52" s="172"/>
      <c r="H52" s="172"/>
      <c r="I52" s="172"/>
      <c r="J52" s="172"/>
      <c r="K52" s="172"/>
      <c r="L52" s="172"/>
      <c r="M52" s="173"/>
      <c r="N52" s="33"/>
      <c r="O52" s="33"/>
      <c r="P52" s="33"/>
      <c r="Q52" s="33"/>
    </row>
    <row r="53" spans="1:17" ht="18">
      <c r="A53" s="180"/>
      <c r="B53" s="171"/>
      <c r="C53" s="172"/>
      <c r="D53" s="172"/>
      <c r="E53" s="172"/>
      <c r="F53" s="172"/>
      <c r="G53" s="172"/>
      <c r="H53" s="172"/>
      <c r="I53" s="172"/>
      <c r="J53" s="172"/>
      <c r="K53" s="172"/>
      <c r="L53" s="172"/>
      <c r="M53" s="173"/>
      <c r="N53" s="33"/>
      <c r="O53" s="33"/>
      <c r="P53" s="33"/>
      <c r="Q53" s="33"/>
    </row>
    <row r="54" spans="1:17" ht="19" thickBot="1">
      <c r="A54" s="181"/>
      <c r="B54" s="174"/>
      <c r="C54" s="175"/>
      <c r="D54" s="175"/>
      <c r="E54" s="175"/>
      <c r="F54" s="175"/>
      <c r="G54" s="175"/>
      <c r="H54" s="175"/>
      <c r="I54" s="175"/>
      <c r="J54" s="175"/>
      <c r="K54" s="175"/>
      <c r="L54" s="175"/>
      <c r="M54" s="176"/>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D7++VwCJHxCMRxjwPrvnpKxSJXPBuVMNq78UDCZjxxiu7m3/q7m4OaoUteU0f3QqdSpV2RwBiYWHycIn7vYQSg==" saltValue="JyRMBG+hOata0VV7VVMihw=="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465" priority="38">
      <formula>AND($F$6=1)</formula>
    </cfRule>
  </conditionalFormatting>
  <conditionalFormatting sqref="A9:C9">
    <cfRule type="expression" dxfId="464" priority="37">
      <formula>AND($F$6=2)</formula>
    </cfRule>
  </conditionalFormatting>
  <conditionalFormatting sqref="A9:D9">
    <cfRule type="expression" dxfId="463" priority="36">
      <formula>AND($F$6=3)</formula>
    </cfRule>
  </conditionalFormatting>
  <conditionalFormatting sqref="A9:E9">
    <cfRule type="expression" dxfId="462" priority="35">
      <formula>AND($F$6=4)</formula>
    </cfRule>
  </conditionalFormatting>
  <conditionalFormatting sqref="A9:F9">
    <cfRule type="expression" dxfId="461" priority="34">
      <formula>AND($F$6=5)</formula>
    </cfRule>
  </conditionalFormatting>
  <conditionalFormatting sqref="A9:G9">
    <cfRule type="expression" dxfId="460" priority="33">
      <formula>AND($F$6=6)</formula>
    </cfRule>
  </conditionalFormatting>
  <conditionalFormatting sqref="A9:H9">
    <cfRule type="expression" dxfId="459" priority="32">
      <formula>AND($F$6=7)</formula>
    </cfRule>
  </conditionalFormatting>
  <conditionalFormatting sqref="A9:I9">
    <cfRule type="expression" dxfId="458" priority="31">
      <formula>AND($F$6=8)</formula>
    </cfRule>
  </conditionalFormatting>
  <conditionalFormatting sqref="A9:J9">
    <cfRule type="expression" dxfId="457" priority="30">
      <formula>AND($F$6=9)</formula>
    </cfRule>
  </conditionalFormatting>
  <conditionalFormatting sqref="A9:K9">
    <cfRule type="expression" dxfId="456" priority="29">
      <formula>AND($F$6=10)</formula>
    </cfRule>
  </conditionalFormatting>
  <conditionalFormatting sqref="A9:L9">
    <cfRule type="expression" dxfId="455" priority="28">
      <formula>AND($F$6=11)</formula>
    </cfRule>
  </conditionalFormatting>
  <conditionalFormatting sqref="A9:M9">
    <cfRule type="expression" dxfId="454" priority="27">
      <formula>AND($F$6=12)</formula>
    </cfRule>
  </conditionalFormatting>
  <conditionalFormatting sqref="B9">
    <cfRule type="expression" dxfId="453" priority="14">
      <formula>"IF(AND($F$6=1)"</formula>
    </cfRule>
  </conditionalFormatting>
  <conditionalFormatting sqref="B10:B40">
    <cfRule type="expression" dxfId="452" priority="26">
      <formula>AND($F$6=1)</formula>
    </cfRule>
  </conditionalFormatting>
  <conditionalFormatting sqref="B41:B48">
    <cfRule type="expression" dxfId="451" priority="13">
      <formula>AND($F$6=1)</formula>
    </cfRule>
  </conditionalFormatting>
  <conditionalFormatting sqref="B10:C40">
    <cfRule type="expression" dxfId="450" priority="25">
      <formula>AND($F$6=2)</formula>
    </cfRule>
  </conditionalFormatting>
  <conditionalFormatting sqref="B41:C48">
    <cfRule type="expression" dxfId="449" priority="12">
      <formula>AND($F$6=2)</formula>
    </cfRule>
  </conditionalFormatting>
  <conditionalFormatting sqref="B10:D40">
    <cfRule type="expression" dxfId="448" priority="24">
      <formula>AND($F$6=3)</formula>
    </cfRule>
  </conditionalFormatting>
  <conditionalFormatting sqref="B41:D48">
    <cfRule type="expression" dxfId="447" priority="11">
      <formula>AND($F$6=3)</formula>
    </cfRule>
  </conditionalFormatting>
  <conditionalFormatting sqref="B10:E40">
    <cfRule type="expression" dxfId="446" priority="23">
      <formula>AND($F$6=4)</formula>
    </cfRule>
  </conditionalFormatting>
  <conditionalFormatting sqref="B41:E48">
    <cfRule type="expression" dxfId="445" priority="10">
      <formula>AND($F$6=4)</formula>
    </cfRule>
  </conditionalFormatting>
  <conditionalFormatting sqref="B10:F40">
    <cfRule type="expression" dxfId="444" priority="22">
      <formula>AND($F$6=5)</formula>
    </cfRule>
  </conditionalFormatting>
  <conditionalFormatting sqref="B41:F48">
    <cfRule type="expression" dxfId="443" priority="9">
      <formula>AND($F$6=5)</formula>
    </cfRule>
  </conditionalFormatting>
  <conditionalFormatting sqref="B10:G40">
    <cfRule type="expression" dxfId="442" priority="21">
      <formula>AND($F$6=6)</formula>
    </cfRule>
  </conditionalFormatting>
  <conditionalFormatting sqref="B41:G48">
    <cfRule type="expression" dxfId="441" priority="8">
      <formula>AND($F$6=6)</formula>
    </cfRule>
  </conditionalFormatting>
  <conditionalFormatting sqref="B10:H40">
    <cfRule type="expression" dxfId="440" priority="20">
      <formula>AND($F$6=7)</formula>
    </cfRule>
  </conditionalFormatting>
  <conditionalFormatting sqref="B41:H48">
    <cfRule type="expression" dxfId="439" priority="7" stopIfTrue="1">
      <formula>AND($F$6=7)</formula>
    </cfRule>
  </conditionalFormatting>
  <conditionalFormatting sqref="B10:I40">
    <cfRule type="expression" dxfId="438" priority="19">
      <formula>AND($F$6=8)</formula>
    </cfRule>
  </conditionalFormatting>
  <conditionalFormatting sqref="B41:I48">
    <cfRule type="expression" dxfId="437" priority="6">
      <formula>AND($F$6=8)</formula>
    </cfRule>
  </conditionalFormatting>
  <conditionalFormatting sqref="B10:J40">
    <cfRule type="expression" dxfId="436" priority="18">
      <formula>AND($F$6=9)</formula>
    </cfRule>
  </conditionalFormatting>
  <conditionalFormatting sqref="B41:J48">
    <cfRule type="expression" dxfId="435" priority="5">
      <formula>AND($F$6=9)</formula>
    </cfRule>
  </conditionalFormatting>
  <conditionalFormatting sqref="B10:K40">
    <cfRule type="expression" dxfId="434" priority="17">
      <formula>AND($F$6=10)</formula>
    </cfRule>
  </conditionalFormatting>
  <conditionalFormatting sqref="B41:K48">
    <cfRule type="expression" dxfId="433" priority="4">
      <formula>AND($F$6=10)</formula>
    </cfRule>
  </conditionalFormatting>
  <conditionalFormatting sqref="B10:L40">
    <cfRule type="expression" dxfId="432" priority="16">
      <formula>AND($F$6=11)</formula>
    </cfRule>
  </conditionalFormatting>
  <conditionalFormatting sqref="B41:L48">
    <cfRule type="expression" dxfId="431" priority="3">
      <formula>AND($F$6=11)</formula>
    </cfRule>
  </conditionalFormatting>
  <conditionalFormatting sqref="B10:M40">
    <cfRule type="expression" dxfId="430" priority="15">
      <formula>AND($F$6=12)</formula>
    </cfRule>
    <cfRule type="expression" dxfId="429" priority="1" stopIfTrue="1">
      <formula>AND(ISNUMBER(B10), OR(B10&lt;0.545,B10&gt;1.24))</formula>
    </cfRule>
  </conditionalFormatting>
  <conditionalFormatting sqref="B41:M48">
    <cfRule type="expression" dxfId="428" priority="2">
      <formula>AND($F$6=12)</formula>
    </cfRule>
  </conditionalFormatting>
  <dataValidations count="3">
    <dataValidation allowBlank="1" showErrorMessage="1" promptTitle="Water System Name" prompt="Type the name of your water system in this box." sqref="F4 N4" xr:uid="{79F416AC-ECFA-1241-AA07-21D120CD624F}"/>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BECBA608-5556-2F4C-99F9-2D3E4003837C}"/>
    <dataValidation allowBlank="1" promptTitle="Public Water System ID" prompt="Type your PWS ID in this box.  Please enter it using the prefix MS0.  Examples: MS0010001, MS0280028, MS0640004." sqref="F5:I5" xr:uid="{25C79F88-A88E-6849-91DB-FFB0B9A60E63}"/>
  </dataValidations>
  <printOptions horizontalCentered="1" verticalCentered="1"/>
  <pageMargins left="0.25" right="0.25" top="0.5" bottom="0.5" header="0" footer="0"/>
  <pageSetup scale="4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C0FF-1E3B-464E-9DD6-1323292899E7}">
  <sheetPr>
    <tabColor theme="9" tint="-0.249977111117893"/>
  </sheetPr>
  <dimension ref="A1:R70"/>
  <sheetViews>
    <sheetView showGridLines="0" zoomScaleNormal="100" workbookViewId="0">
      <selection activeCell="G26" sqref="G26"/>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56</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DATE(INTRO!I4,3,1)</f>
        <v>61</v>
      </c>
      <c r="B10" s="79"/>
      <c r="C10" s="80"/>
      <c r="D10" s="80"/>
      <c r="E10" s="80"/>
      <c r="F10" s="80"/>
      <c r="G10" s="80"/>
      <c r="H10" s="80"/>
      <c r="I10" s="80"/>
      <c r="J10" s="80"/>
      <c r="K10" s="80"/>
      <c r="L10" s="80"/>
      <c r="M10" s="81"/>
      <c r="N10" s="33"/>
      <c r="O10" s="33"/>
      <c r="P10" s="33"/>
      <c r="Q10" s="33"/>
    </row>
    <row r="11" spans="1:18" ht="22" customHeight="1">
      <c r="A11" s="86">
        <f>IF(MONTH(A10+1)=MONTH(A10),A10+1,"")</f>
        <v>62</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63</v>
      </c>
      <c r="B12" s="82"/>
      <c r="C12" s="68"/>
      <c r="D12" s="68"/>
      <c r="E12" s="68"/>
      <c r="F12" s="68"/>
      <c r="G12" s="68"/>
      <c r="H12" s="68"/>
      <c r="I12" s="68"/>
      <c r="J12" s="68"/>
      <c r="K12" s="68"/>
      <c r="L12" s="68"/>
      <c r="M12" s="69"/>
      <c r="N12" s="33"/>
      <c r="O12" s="33"/>
      <c r="P12" s="33"/>
      <c r="Q12" s="33"/>
    </row>
    <row r="13" spans="1:18" ht="22" customHeight="1">
      <c r="A13" s="86">
        <f t="shared" si="0"/>
        <v>64</v>
      </c>
      <c r="B13" s="82"/>
      <c r="C13" s="68"/>
      <c r="D13" s="68"/>
      <c r="E13" s="68"/>
      <c r="F13" s="68"/>
      <c r="G13" s="68"/>
      <c r="H13" s="68"/>
      <c r="I13" s="68"/>
      <c r="J13" s="68"/>
      <c r="K13" s="68"/>
      <c r="L13" s="68"/>
      <c r="M13" s="69"/>
      <c r="N13" s="33"/>
      <c r="O13" s="33"/>
      <c r="P13" s="33"/>
      <c r="Q13" s="33"/>
    </row>
    <row r="14" spans="1:18" ht="22" customHeight="1">
      <c r="A14" s="86">
        <f t="shared" si="0"/>
        <v>65</v>
      </c>
      <c r="B14" s="82"/>
      <c r="C14" s="68"/>
      <c r="D14" s="68"/>
      <c r="E14" s="68"/>
      <c r="F14" s="68"/>
      <c r="G14" s="68"/>
      <c r="H14" s="68"/>
      <c r="I14" s="68"/>
      <c r="J14" s="68"/>
      <c r="K14" s="68"/>
      <c r="L14" s="68"/>
      <c r="M14" s="69"/>
      <c r="N14" s="33"/>
      <c r="O14" s="33"/>
      <c r="P14" s="33"/>
      <c r="Q14" s="33"/>
    </row>
    <row r="15" spans="1:18" ht="22" customHeight="1">
      <c r="A15" s="86">
        <f t="shared" si="0"/>
        <v>66</v>
      </c>
      <c r="B15" s="82"/>
      <c r="C15" s="68"/>
      <c r="D15" s="68"/>
      <c r="E15" s="68"/>
      <c r="F15" s="68"/>
      <c r="G15" s="68"/>
      <c r="H15" s="68"/>
      <c r="I15" s="68"/>
      <c r="J15" s="68"/>
      <c r="K15" s="68"/>
      <c r="L15" s="68"/>
      <c r="M15" s="69"/>
      <c r="N15" s="33"/>
      <c r="O15" s="33"/>
      <c r="P15" s="33"/>
      <c r="Q15" s="33"/>
    </row>
    <row r="16" spans="1:18" ht="22" customHeight="1">
      <c r="A16" s="86">
        <f t="shared" si="0"/>
        <v>67</v>
      </c>
      <c r="B16" s="82"/>
      <c r="C16" s="68"/>
      <c r="D16" s="68"/>
      <c r="E16" s="68"/>
      <c r="F16" s="68"/>
      <c r="G16" s="68"/>
      <c r="H16" s="68"/>
      <c r="I16" s="68"/>
      <c r="J16" s="68"/>
      <c r="K16" s="68"/>
      <c r="L16" s="68"/>
      <c r="M16" s="69"/>
      <c r="N16" s="33"/>
      <c r="O16" s="33"/>
      <c r="P16" s="33"/>
      <c r="Q16" s="33"/>
    </row>
    <row r="17" spans="1:17" ht="22" customHeight="1">
      <c r="A17" s="86">
        <f t="shared" si="0"/>
        <v>68</v>
      </c>
      <c r="B17" s="82"/>
      <c r="C17" s="68"/>
      <c r="D17" s="68"/>
      <c r="E17" s="68"/>
      <c r="F17" s="68"/>
      <c r="G17" s="68"/>
      <c r="H17" s="68"/>
      <c r="I17" s="68"/>
      <c r="J17" s="68"/>
      <c r="K17" s="68"/>
      <c r="L17" s="68"/>
      <c r="M17" s="69"/>
      <c r="N17" s="33"/>
      <c r="O17" s="33"/>
      <c r="P17" s="33"/>
      <c r="Q17" s="33"/>
    </row>
    <row r="18" spans="1:17" ht="22" customHeight="1">
      <c r="A18" s="86">
        <f t="shared" si="0"/>
        <v>69</v>
      </c>
      <c r="B18" s="82"/>
      <c r="C18" s="68"/>
      <c r="D18" s="68"/>
      <c r="E18" s="68"/>
      <c r="F18" s="68"/>
      <c r="G18" s="68"/>
      <c r="H18" s="68"/>
      <c r="I18" s="68"/>
      <c r="J18" s="68"/>
      <c r="K18" s="68"/>
      <c r="L18" s="68"/>
      <c r="M18" s="69"/>
      <c r="N18" s="33"/>
      <c r="O18" s="33"/>
      <c r="P18" s="33"/>
      <c r="Q18" s="33"/>
    </row>
    <row r="19" spans="1:17" ht="22" customHeight="1">
      <c r="A19" s="86">
        <f t="shared" si="0"/>
        <v>70</v>
      </c>
      <c r="B19" s="82"/>
      <c r="C19" s="68"/>
      <c r="D19" s="68"/>
      <c r="E19" s="68"/>
      <c r="F19" s="68"/>
      <c r="G19" s="68"/>
      <c r="H19" s="68"/>
      <c r="I19" s="68"/>
      <c r="J19" s="68"/>
      <c r="K19" s="68"/>
      <c r="L19" s="68"/>
      <c r="M19" s="69"/>
      <c r="N19" s="33"/>
      <c r="O19" s="33"/>
      <c r="P19" s="33"/>
      <c r="Q19" s="33"/>
    </row>
    <row r="20" spans="1:17" ht="22" customHeight="1">
      <c r="A20" s="86">
        <f t="shared" si="0"/>
        <v>71</v>
      </c>
      <c r="B20" s="82"/>
      <c r="C20" s="68"/>
      <c r="D20" s="68"/>
      <c r="E20" s="68"/>
      <c r="F20" s="68"/>
      <c r="G20" s="68"/>
      <c r="H20" s="68"/>
      <c r="I20" s="68"/>
      <c r="J20" s="68"/>
      <c r="K20" s="68"/>
      <c r="L20" s="68"/>
      <c r="M20" s="69"/>
      <c r="N20" s="33"/>
      <c r="O20" s="33"/>
      <c r="P20" s="33"/>
      <c r="Q20" s="33"/>
    </row>
    <row r="21" spans="1:17" ht="22" customHeight="1">
      <c r="A21" s="86">
        <f t="shared" si="0"/>
        <v>72</v>
      </c>
      <c r="B21" s="82"/>
      <c r="C21" s="68"/>
      <c r="D21" s="68"/>
      <c r="E21" s="68"/>
      <c r="F21" s="68"/>
      <c r="G21" s="68"/>
      <c r="H21" s="68"/>
      <c r="I21" s="68"/>
      <c r="J21" s="68"/>
      <c r="K21" s="68"/>
      <c r="L21" s="68"/>
      <c r="M21" s="69"/>
      <c r="N21" s="33"/>
      <c r="O21" s="33"/>
      <c r="P21" s="33"/>
      <c r="Q21" s="33"/>
    </row>
    <row r="22" spans="1:17" ht="22" customHeight="1">
      <c r="A22" s="86">
        <f t="shared" si="0"/>
        <v>73</v>
      </c>
      <c r="B22" s="82"/>
      <c r="C22" s="68"/>
      <c r="D22" s="68"/>
      <c r="E22" s="68"/>
      <c r="F22" s="68"/>
      <c r="G22" s="68"/>
      <c r="H22" s="68"/>
      <c r="I22" s="68"/>
      <c r="J22" s="68"/>
      <c r="K22" s="68"/>
      <c r="L22" s="68"/>
      <c r="M22" s="69"/>
      <c r="N22" s="33"/>
      <c r="O22" s="33"/>
      <c r="P22" s="33"/>
      <c r="Q22" s="33"/>
    </row>
    <row r="23" spans="1:17" ht="22" customHeight="1">
      <c r="A23" s="86">
        <f t="shared" si="0"/>
        <v>74</v>
      </c>
      <c r="B23" s="82"/>
      <c r="C23" s="68"/>
      <c r="D23" s="68"/>
      <c r="E23" s="68"/>
      <c r="F23" s="68"/>
      <c r="G23" s="68"/>
      <c r="H23" s="68"/>
      <c r="I23" s="68"/>
      <c r="J23" s="68"/>
      <c r="K23" s="68"/>
      <c r="L23" s="68"/>
      <c r="M23" s="69"/>
      <c r="N23" s="33"/>
      <c r="O23" s="33"/>
      <c r="P23" s="33"/>
      <c r="Q23" s="33"/>
    </row>
    <row r="24" spans="1:17" ht="22" customHeight="1">
      <c r="A24" s="86">
        <f t="shared" si="0"/>
        <v>75</v>
      </c>
      <c r="B24" s="82"/>
      <c r="C24" s="68"/>
      <c r="D24" s="68"/>
      <c r="E24" s="68"/>
      <c r="F24" s="68"/>
      <c r="G24" s="68"/>
      <c r="H24" s="68"/>
      <c r="I24" s="68"/>
      <c r="J24" s="68"/>
      <c r="K24" s="68"/>
      <c r="L24" s="68"/>
      <c r="M24" s="69"/>
      <c r="N24" s="33"/>
      <c r="O24" s="33"/>
      <c r="P24" s="33"/>
      <c r="Q24" s="33"/>
    </row>
    <row r="25" spans="1:17" ht="22" customHeight="1">
      <c r="A25" s="86">
        <f t="shared" si="0"/>
        <v>76</v>
      </c>
      <c r="B25" s="82"/>
      <c r="C25" s="68"/>
      <c r="D25" s="68"/>
      <c r="E25" s="68"/>
      <c r="F25" s="68"/>
      <c r="G25" s="68"/>
      <c r="H25" s="68"/>
      <c r="I25" s="68"/>
      <c r="J25" s="68"/>
      <c r="K25" s="68"/>
      <c r="L25" s="68"/>
      <c r="M25" s="69"/>
      <c r="N25" s="33"/>
      <c r="O25" s="33"/>
      <c r="P25" s="33"/>
      <c r="Q25" s="33"/>
    </row>
    <row r="26" spans="1:17" ht="22" customHeight="1">
      <c r="A26" s="86">
        <f t="shared" si="0"/>
        <v>77</v>
      </c>
      <c r="B26" s="82"/>
      <c r="C26" s="68"/>
      <c r="D26" s="68"/>
      <c r="E26" s="68"/>
      <c r="F26" s="68"/>
      <c r="G26" s="68"/>
      <c r="H26" s="68"/>
      <c r="I26" s="68"/>
      <c r="J26" s="68"/>
      <c r="K26" s="68"/>
      <c r="L26" s="68"/>
      <c r="M26" s="69"/>
      <c r="N26" s="33"/>
      <c r="O26" s="33"/>
      <c r="P26" s="33"/>
      <c r="Q26" s="33"/>
    </row>
    <row r="27" spans="1:17" ht="22" customHeight="1">
      <c r="A27" s="86">
        <f t="shared" si="0"/>
        <v>78</v>
      </c>
      <c r="B27" s="82"/>
      <c r="C27" s="68"/>
      <c r="D27" s="68"/>
      <c r="E27" s="68"/>
      <c r="F27" s="68"/>
      <c r="G27" s="68"/>
      <c r="H27" s="68"/>
      <c r="I27" s="68"/>
      <c r="J27" s="68"/>
      <c r="K27" s="68"/>
      <c r="L27" s="68"/>
      <c r="M27" s="69"/>
      <c r="N27" s="33"/>
      <c r="O27" s="33"/>
      <c r="P27" s="33"/>
      <c r="Q27" s="33"/>
    </row>
    <row r="28" spans="1:17" ht="22" customHeight="1">
      <c r="A28" s="86">
        <f t="shared" si="0"/>
        <v>79</v>
      </c>
      <c r="B28" s="82"/>
      <c r="C28" s="68"/>
      <c r="D28" s="68"/>
      <c r="E28" s="68"/>
      <c r="F28" s="68"/>
      <c r="G28" s="68"/>
      <c r="H28" s="68"/>
      <c r="I28" s="68"/>
      <c r="J28" s="68"/>
      <c r="K28" s="68"/>
      <c r="L28" s="68"/>
      <c r="M28" s="69"/>
      <c r="N28" s="33"/>
      <c r="O28" s="33"/>
      <c r="P28" s="33"/>
      <c r="Q28" s="33"/>
    </row>
    <row r="29" spans="1:17" ht="22" customHeight="1">
      <c r="A29" s="86">
        <f t="shared" si="0"/>
        <v>80</v>
      </c>
      <c r="B29" s="82"/>
      <c r="C29" s="68"/>
      <c r="D29" s="68"/>
      <c r="E29" s="68"/>
      <c r="F29" s="68"/>
      <c r="G29" s="68"/>
      <c r="H29" s="68"/>
      <c r="I29" s="68"/>
      <c r="J29" s="68"/>
      <c r="K29" s="68"/>
      <c r="L29" s="68"/>
      <c r="M29" s="69"/>
      <c r="N29" s="33"/>
      <c r="O29" s="33"/>
      <c r="P29" s="33"/>
      <c r="Q29" s="33"/>
    </row>
    <row r="30" spans="1:17" ht="22" customHeight="1">
      <c r="A30" s="86">
        <f t="shared" si="0"/>
        <v>81</v>
      </c>
      <c r="B30" s="82"/>
      <c r="C30" s="68"/>
      <c r="D30" s="68"/>
      <c r="E30" s="68"/>
      <c r="F30" s="68"/>
      <c r="G30" s="68"/>
      <c r="H30" s="68"/>
      <c r="I30" s="68"/>
      <c r="J30" s="68"/>
      <c r="K30" s="68"/>
      <c r="L30" s="68"/>
      <c r="M30" s="69"/>
      <c r="N30" s="33"/>
      <c r="O30" s="33"/>
      <c r="P30" s="33"/>
      <c r="Q30" s="33"/>
    </row>
    <row r="31" spans="1:17" ht="22" customHeight="1">
      <c r="A31" s="86">
        <f t="shared" si="0"/>
        <v>82</v>
      </c>
      <c r="B31" s="82"/>
      <c r="C31" s="68"/>
      <c r="D31" s="68"/>
      <c r="E31" s="68"/>
      <c r="F31" s="68"/>
      <c r="G31" s="68"/>
      <c r="H31" s="68"/>
      <c r="I31" s="68"/>
      <c r="J31" s="68"/>
      <c r="K31" s="68"/>
      <c r="L31" s="68"/>
      <c r="M31" s="69"/>
      <c r="N31" s="33"/>
      <c r="O31" s="33"/>
      <c r="P31" s="33"/>
      <c r="Q31" s="33"/>
    </row>
    <row r="32" spans="1:17" ht="22" customHeight="1">
      <c r="A32" s="86">
        <f t="shared" si="0"/>
        <v>83</v>
      </c>
      <c r="B32" s="82"/>
      <c r="C32" s="68"/>
      <c r="D32" s="68"/>
      <c r="E32" s="68"/>
      <c r="F32" s="68"/>
      <c r="G32" s="68"/>
      <c r="H32" s="68"/>
      <c r="I32" s="68"/>
      <c r="J32" s="68"/>
      <c r="K32" s="68"/>
      <c r="L32" s="68"/>
      <c r="M32" s="69"/>
      <c r="N32" s="33"/>
      <c r="O32" s="33"/>
      <c r="P32" s="33"/>
      <c r="Q32" s="33"/>
    </row>
    <row r="33" spans="1:17" ht="22" customHeight="1">
      <c r="A33" s="86">
        <f t="shared" si="0"/>
        <v>84</v>
      </c>
      <c r="B33" s="82"/>
      <c r="C33" s="68"/>
      <c r="D33" s="68"/>
      <c r="E33" s="68"/>
      <c r="F33" s="68"/>
      <c r="G33" s="68"/>
      <c r="H33" s="68"/>
      <c r="I33" s="68"/>
      <c r="J33" s="68"/>
      <c r="K33" s="68"/>
      <c r="L33" s="68"/>
      <c r="M33" s="69"/>
      <c r="N33" s="33"/>
      <c r="O33" s="33"/>
      <c r="P33" s="33"/>
      <c r="Q33" s="33"/>
    </row>
    <row r="34" spans="1:17" ht="22" customHeight="1">
      <c r="A34" s="86">
        <f t="shared" si="0"/>
        <v>85</v>
      </c>
      <c r="B34" s="82"/>
      <c r="C34" s="68"/>
      <c r="D34" s="68"/>
      <c r="E34" s="68"/>
      <c r="F34" s="68"/>
      <c r="G34" s="68"/>
      <c r="H34" s="68"/>
      <c r="I34" s="68"/>
      <c r="J34" s="68"/>
      <c r="K34" s="68"/>
      <c r="L34" s="68"/>
      <c r="M34" s="69"/>
      <c r="N34" s="33"/>
      <c r="O34" s="33"/>
      <c r="P34" s="33"/>
      <c r="Q34" s="33"/>
    </row>
    <row r="35" spans="1:17" ht="22" customHeight="1">
      <c r="A35" s="86">
        <f t="shared" si="0"/>
        <v>86</v>
      </c>
      <c r="B35" s="82"/>
      <c r="C35" s="68"/>
      <c r="D35" s="68"/>
      <c r="E35" s="68"/>
      <c r="F35" s="68"/>
      <c r="G35" s="68"/>
      <c r="H35" s="68"/>
      <c r="I35" s="68"/>
      <c r="J35" s="68"/>
      <c r="K35" s="68"/>
      <c r="L35" s="68"/>
      <c r="M35" s="69"/>
      <c r="N35" s="33"/>
      <c r="O35" s="33"/>
      <c r="P35" s="33"/>
      <c r="Q35" s="33"/>
    </row>
    <row r="36" spans="1:17" ht="22" customHeight="1">
      <c r="A36" s="86">
        <f t="shared" si="0"/>
        <v>87</v>
      </c>
      <c r="B36" s="82"/>
      <c r="C36" s="68"/>
      <c r="D36" s="68"/>
      <c r="E36" s="68"/>
      <c r="F36" s="68"/>
      <c r="G36" s="68"/>
      <c r="H36" s="68"/>
      <c r="I36" s="68"/>
      <c r="J36" s="68"/>
      <c r="K36" s="68"/>
      <c r="L36" s="68"/>
      <c r="M36" s="69"/>
      <c r="N36" s="33"/>
      <c r="O36" s="33"/>
      <c r="P36" s="33"/>
      <c r="Q36" s="33"/>
    </row>
    <row r="37" spans="1:17" ht="22" customHeight="1">
      <c r="A37" s="86">
        <f t="shared" si="0"/>
        <v>88</v>
      </c>
      <c r="B37" s="82"/>
      <c r="C37" s="68"/>
      <c r="D37" s="68"/>
      <c r="E37" s="68"/>
      <c r="F37" s="68"/>
      <c r="G37" s="68"/>
      <c r="H37" s="68"/>
      <c r="I37" s="68"/>
      <c r="J37" s="68"/>
      <c r="K37" s="68"/>
      <c r="L37" s="68"/>
      <c r="M37" s="69"/>
      <c r="N37" s="33"/>
      <c r="O37" s="33"/>
      <c r="P37" s="33"/>
      <c r="Q37" s="33"/>
    </row>
    <row r="38" spans="1:17" ht="22" customHeight="1">
      <c r="A38" s="86">
        <f t="shared" si="0"/>
        <v>89</v>
      </c>
      <c r="B38" s="82"/>
      <c r="C38" s="68"/>
      <c r="D38" s="68"/>
      <c r="E38" s="68"/>
      <c r="F38" s="68"/>
      <c r="G38" s="68"/>
      <c r="H38" s="68"/>
      <c r="I38" s="68"/>
      <c r="J38" s="68"/>
      <c r="K38" s="68"/>
      <c r="L38" s="68"/>
      <c r="M38" s="69"/>
      <c r="N38" s="33"/>
      <c r="O38" s="33"/>
      <c r="P38" s="33"/>
      <c r="Q38" s="33"/>
    </row>
    <row r="39" spans="1:17" ht="22" customHeight="1">
      <c r="A39" s="86">
        <f t="shared" si="0"/>
        <v>90</v>
      </c>
      <c r="B39" s="82"/>
      <c r="C39" s="68"/>
      <c r="D39" s="68"/>
      <c r="E39" s="68"/>
      <c r="F39" s="68"/>
      <c r="G39" s="68"/>
      <c r="H39" s="68"/>
      <c r="I39" s="68"/>
      <c r="J39" s="68"/>
      <c r="K39" s="68"/>
      <c r="L39" s="68"/>
      <c r="M39" s="69"/>
      <c r="N39" s="33"/>
      <c r="O39" s="33"/>
      <c r="P39" s="33"/>
      <c r="Q39" s="33"/>
    </row>
    <row r="40" spans="1:17" ht="22" customHeight="1" thickBot="1">
      <c r="A40" s="86">
        <f t="shared" si="0"/>
        <v>91</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55</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NVN0aAA3E1/IC3FsooP9rlDtW3c7y9NSRA21oIckRQrtf+d66kg7mBw0AKN2uoU1tELsViT20JJ4j/E3PD6/yw==" saltValue="2Kb0UV/TtGgYWf9jfZg3Pg=="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427" priority="38">
      <formula>AND($F$6=1)</formula>
    </cfRule>
  </conditionalFormatting>
  <conditionalFormatting sqref="A9:C9">
    <cfRule type="expression" dxfId="426" priority="37">
      <formula>AND($F$6=2)</formula>
    </cfRule>
  </conditionalFormatting>
  <conditionalFormatting sqref="A9:D9">
    <cfRule type="expression" dxfId="425" priority="36">
      <formula>AND($F$6=3)</formula>
    </cfRule>
  </conditionalFormatting>
  <conditionalFormatting sqref="A9:E9">
    <cfRule type="expression" dxfId="424" priority="35">
      <formula>AND($F$6=4)</formula>
    </cfRule>
  </conditionalFormatting>
  <conditionalFormatting sqref="A9:F9">
    <cfRule type="expression" dxfId="423" priority="34">
      <formula>AND($F$6=5)</formula>
    </cfRule>
  </conditionalFormatting>
  <conditionalFormatting sqref="A9:G9">
    <cfRule type="expression" dxfId="422" priority="33">
      <formula>AND($F$6=6)</formula>
    </cfRule>
  </conditionalFormatting>
  <conditionalFormatting sqref="A9:H9">
    <cfRule type="expression" dxfId="421" priority="32">
      <formula>AND($F$6=7)</formula>
    </cfRule>
  </conditionalFormatting>
  <conditionalFormatting sqref="A9:I9">
    <cfRule type="expression" dxfId="420" priority="31">
      <formula>AND($F$6=8)</formula>
    </cfRule>
  </conditionalFormatting>
  <conditionalFormatting sqref="A9:J9">
    <cfRule type="expression" dxfId="419" priority="30">
      <formula>AND($F$6=9)</formula>
    </cfRule>
  </conditionalFormatting>
  <conditionalFormatting sqref="A9:K9">
    <cfRule type="expression" dxfId="418" priority="29">
      <formula>AND($F$6=10)</formula>
    </cfRule>
  </conditionalFormatting>
  <conditionalFormatting sqref="A9:L9">
    <cfRule type="expression" dxfId="417" priority="28">
      <formula>AND($F$6=11)</formula>
    </cfRule>
  </conditionalFormatting>
  <conditionalFormatting sqref="A9:M9">
    <cfRule type="expression" dxfId="416" priority="27">
      <formula>AND($F$6=12)</formula>
    </cfRule>
  </conditionalFormatting>
  <conditionalFormatting sqref="B9">
    <cfRule type="expression" dxfId="415" priority="14">
      <formula>"IF(AND($F$6=1)"</formula>
    </cfRule>
  </conditionalFormatting>
  <conditionalFormatting sqref="B10:B40">
    <cfRule type="expression" dxfId="414" priority="26">
      <formula>AND($F$6=1)</formula>
    </cfRule>
  </conditionalFormatting>
  <conditionalFormatting sqref="B41:B48">
    <cfRule type="expression" dxfId="413" priority="13">
      <formula>AND($F$6=1)</formula>
    </cfRule>
  </conditionalFormatting>
  <conditionalFormatting sqref="B10:C40">
    <cfRule type="expression" dxfId="412" priority="25">
      <formula>AND($F$6=2)</formula>
    </cfRule>
  </conditionalFormatting>
  <conditionalFormatting sqref="B41:C48">
    <cfRule type="expression" dxfId="411" priority="12">
      <formula>AND($F$6=2)</formula>
    </cfRule>
  </conditionalFormatting>
  <conditionalFormatting sqref="B10:D40">
    <cfRule type="expression" dxfId="410" priority="24">
      <formula>AND($F$6=3)</formula>
    </cfRule>
  </conditionalFormatting>
  <conditionalFormatting sqref="B41:D48">
    <cfRule type="expression" dxfId="409" priority="11">
      <formula>AND($F$6=3)</formula>
    </cfRule>
  </conditionalFormatting>
  <conditionalFormatting sqref="B10:E40">
    <cfRule type="expression" dxfId="408" priority="23">
      <formula>AND($F$6=4)</formula>
    </cfRule>
  </conditionalFormatting>
  <conditionalFormatting sqref="B41:E48">
    <cfRule type="expression" dxfId="407" priority="10">
      <formula>AND($F$6=4)</formula>
    </cfRule>
  </conditionalFormatting>
  <conditionalFormatting sqref="B10:F40">
    <cfRule type="expression" dxfId="406" priority="22">
      <formula>AND($F$6=5)</formula>
    </cfRule>
  </conditionalFormatting>
  <conditionalFormatting sqref="B41:F48">
    <cfRule type="expression" dxfId="405" priority="9">
      <formula>AND($F$6=5)</formula>
    </cfRule>
  </conditionalFormatting>
  <conditionalFormatting sqref="B10:G40">
    <cfRule type="expression" dxfId="404" priority="21">
      <formula>AND($F$6=6)</formula>
    </cfRule>
  </conditionalFormatting>
  <conditionalFormatting sqref="B41:G48">
    <cfRule type="expression" dxfId="403" priority="8">
      <formula>AND($F$6=6)</formula>
    </cfRule>
  </conditionalFormatting>
  <conditionalFormatting sqref="B10:H40">
    <cfRule type="expression" dxfId="402" priority="20">
      <formula>AND($F$6=7)</formula>
    </cfRule>
  </conditionalFormatting>
  <conditionalFormatting sqref="B41:H48">
    <cfRule type="expression" dxfId="401" priority="7" stopIfTrue="1">
      <formula>AND($F$6=7)</formula>
    </cfRule>
  </conditionalFormatting>
  <conditionalFormatting sqref="B10:I40">
    <cfRule type="expression" dxfId="400" priority="19">
      <formula>AND($F$6=8)</formula>
    </cfRule>
  </conditionalFormatting>
  <conditionalFormatting sqref="B41:I48">
    <cfRule type="expression" dxfId="399" priority="6">
      <formula>AND($F$6=8)</formula>
    </cfRule>
  </conditionalFormatting>
  <conditionalFormatting sqref="B10:J40">
    <cfRule type="expression" dxfId="398" priority="18">
      <formula>AND($F$6=9)</formula>
    </cfRule>
  </conditionalFormatting>
  <conditionalFormatting sqref="B41:J48">
    <cfRule type="expression" dxfId="397" priority="5">
      <formula>AND($F$6=9)</formula>
    </cfRule>
  </conditionalFormatting>
  <conditionalFormatting sqref="B10:K40">
    <cfRule type="expression" dxfId="396" priority="17">
      <formula>AND($F$6=10)</formula>
    </cfRule>
  </conditionalFormatting>
  <conditionalFormatting sqref="B41:K48">
    <cfRule type="expression" dxfId="395" priority="4">
      <formula>AND($F$6=10)</formula>
    </cfRule>
  </conditionalFormatting>
  <conditionalFormatting sqref="B10:L40">
    <cfRule type="expression" dxfId="394" priority="16">
      <formula>AND($F$6=11)</formula>
    </cfRule>
  </conditionalFormatting>
  <conditionalFormatting sqref="B41:L48">
    <cfRule type="expression" dxfId="393" priority="3">
      <formula>AND($F$6=11)</formula>
    </cfRule>
  </conditionalFormatting>
  <conditionalFormatting sqref="B10:M40">
    <cfRule type="expression" dxfId="392" priority="15">
      <formula>AND($F$6=12)</formula>
    </cfRule>
    <cfRule type="expression" dxfId="391" priority="1" stopIfTrue="1">
      <formula>AND(ISNUMBER(B10), OR(B10&lt;0.545,B10&gt;1.24))</formula>
    </cfRule>
  </conditionalFormatting>
  <conditionalFormatting sqref="B41:M48">
    <cfRule type="expression" dxfId="390" priority="2">
      <formula>AND($F$6=12)</formula>
    </cfRule>
  </conditionalFormatting>
  <dataValidations count="3">
    <dataValidation allowBlank="1" promptTitle="Public Water System ID" prompt="Type your PWS ID in this box.  Please enter it using the prefix MS0.  Examples: MS0010001, MS0280028, MS0640004." sqref="F5:I5" xr:uid="{A2E30250-83D6-EE40-9F4A-BCCF0FAC5840}"/>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227E300B-D32B-464A-9EB3-69BCAF853C82}"/>
    <dataValidation allowBlank="1" showErrorMessage="1" promptTitle="Water System Name" prompt="Type the name of your water system in this box." sqref="F4 N4" xr:uid="{83613EF1-E917-694F-9540-39DF0228D65A}"/>
  </dataValidations>
  <printOptions horizontalCentered="1" verticalCentered="1"/>
  <pageMargins left="0.25" right="0.25" top="0.5" bottom="0.5" header="0" footer="0"/>
  <pageSetup scale="4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6D820-D17C-374C-900D-E0AEC6558DF3}">
  <sheetPr>
    <tabColor rgb="FFB241FF"/>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57</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DATE(INTRO!I4,4,1)</f>
        <v>92</v>
      </c>
      <c r="B10" s="79"/>
      <c r="C10" s="80"/>
      <c r="D10" s="80"/>
      <c r="E10" s="80"/>
      <c r="F10" s="80"/>
      <c r="G10" s="80"/>
      <c r="H10" s="80"/>
      <c r="I10" s="80"/>
      <c r="J10" s="80"/>
      <c r="K10" s="80"/>
      <c r="L10" s="80"/>
      <c r="M10" s="81"/>
      <c r="N10" s="33"/>
      <c r="O10" s="33"/>
      <c r="P10" s="33"/>
      <c r="Q10" s="33"/>
    </row>
    <row r="11" spans="1:18" ht="22" customHeight="1">
      <c r="A11" s="86">
        <f>IF(MONTH(A10+1)=MONTH(A10),A10+1,"")</f>
        <v>93</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94</v>
      </c>
      <c r="B12" s="82"/>
      <c r="C12" s="68"/>
      <c r="D12" s="68"/>
      <c r="E12" s="68"/>
      <c r="F12" s="68"/>
      <c r="G12" s="68"/>
      <c r="H12" s="68"/>
      <c r="I12" s="68"/>
      <c r="J12" s="68"/>
      <c r="K12" s="68"/>
      <c r="L12" s="68"/>
      <c r="M12" s="69"/>
      <c r="N12" s="33"/>
      <c r="O12" s="33"/>
      <c r="P12" s="33"/>
      <c r="Q12" s="33"/>
    </row>
    <row r="13" spans="1:18" ht="22" customHeight="1">
      <c r="A13" s="86">
        <f t="shared" si="0"/>
        <v>95</v>
      </c>
      <c r="B13" s="82"/>
      <c r="C13" s="68"/>
      <c r="D13" s="68"/>
      <c r="E13" s="68"/>
      <c r="F13" s="68"/>
      <c r="G13" s="68"/>
      <c r="H13" s="68"/>
      <c r="I13" s="68"/>
      <c r="J13" s="68"/>
      <c r="K13" s="68"/>
      <c r="L13" s="68"/>
      <c r="M13" s="69"/>
      <c r="N13" s="33"/>
      <c r="O13" s="33"/>
      <c r="P13" s="33"/>
      <c r="Q13" s="33"/>
    </row>
    <row r="14" spans="1:18" ht="22" customHeight="1">
      <c r="A14" s="86">
        <f t="shared" si="0"/>
        <v>96</v>
      </c>
      <c r="B14" s="82"/>
      <c r="C14" s="68"/>
      <c r="D14" s="68"/>
      <c r="E14" s="68"/>
      <c r="F14" s="68"/>
      <c r="G14" s="68"/>
      <c r="H14" s="68"/>
      <c r="I14" s="68"/>
      <c r="J14" s="68"/>
      <c r="K14" s="68"/>
      <c r="L14" s="68"/>
      <c r="M14" s="69"/>
      <c r="N14" s="33"/>
      <c r="O14" s="33"/>
      <c r="P14" s="33"/>
      <c r="Q14" s="33"/>
    </row>
    <row r="15" spans="1:18" ht="22" customHeight="1">
      <c r="A15" s="86">
        <f t="shared" si="0"/>
        <v>97</v>
      </c>
      <c r="B15" s="82"/>
      <c r="C15" s="68"/>
      <c r="D15" s="68"/>
      <c r="E15" s="68"/>
      <c r="F15" s="68"/>
      <c r="G15" s="68"/>
      <c r="H15" s="68"/>
      <c r="I15" s="68"/>
      <c r="J15" s="68"/>
      <c r="K15" s="68"/>
      <c r="L15" s="68"/>
      <c r="M15" s="69"/>
      <c r="N15" s="33"/>
      <c r="O15" s="33"/>
      <c r="P15" s="33"/>
      <c r="Q15" s="33"/>
    </row>
    <row r="16" spans="1:18" ht="22" customHeight="1">
      <c r="A16" s="86">
        <f t="shared" si="0"/>
        <v>98</v>
      </c>
      <c r="B16" s="82"/>
      <c r="C16" s="68"/>
      <c r="D16" s="68"/>
      <c r="E16" s="68"/>
      <c r="F16" s="68"/>
      <c r="G16" s="68"/>
      <c r="H16" s="68"/>
      <c r="I16" s="68"/>
      <c r="J16" s="68"/>
      <c r="K16" s="68"/>
      <c r="L16" s="68"/>
      <c r="M16" s="69"/>
      <c r="N16" s="33"/>
      <c r="O16" s="33"/>
      <c r="P16" s="33"/>
      <c r="Q16" s="33"/>
    </row>
    <row r="17" spans="1:17" ht="22" customHeight="1">
      <c r="A17" s="86">
        <f t="shared" si="0"/>
        <v>99</v>
      </c>
      <c r="B17" s="82"/>
      <c r="C17" s="68"/>
      <c r="D17" s="68"/>
      <c r="E17" s="68"/>
      <c r="F17" s="68"/>
      <c r="G17" s="68"/>
      <c r="H17" s="68"/>
      <c r="I17" s="68"/>
      <c r="J17" s="68"/>
      <c r="K17" s="68"/>
      <c r="L17" s="68"/>
      <c r="M17" s="69"/>
      <c r="N17" s="33"/>
      <c r="O17" s="33"/>
      <c r="P17" s="33"/>
      <c r="Q17" s="33"/>
    </row>
    <row r="18" spans="1:17" ht="22" customHeight="1">
      <c r="A18" s="86">
        <f t="shared" si="0"/>
        <v>100</v>
      </c>
      <c r="B18" s="82"/>
      <c r="C18" s="68"/>
      <c r="D18" s="68"/>
      <c r="E18" s="68"/>
      <c r="F18" s="68"/>
      <c r="G18" s="68"/>
      <c r="H18" s="68"/>
      <c r="I18" s="68"/>
      <c r="J18" s="68"/>
      <c r="K18" s="68"/>
      <c r="L18" s="68"/>
      <c r="M18" s="69"/>
      <c r="N18" s="33"/>
      <c r="O18" s="33"/>
      <c r="P18" s="33"/>
      <c r="Q18" s="33"/>
    </row>
    <row r="19" spans="1:17" ht="22" customHeight="1">
      <c r="A19" s="86">
        <f t="shared" si="0"/>
        <v>101</v>
      </c>
      <c r="B19" s="82"/>
      <c r="C19" s="68"/>
      <c r="D19" s="68"/>
      <c r="E19" s="68"/>
      <c r="F19" s="68"/>
      <c r="G19" s="68"/>
      <c r="H19" s="68"/>
      <c r="I19" s="68"/>
      <c r="J19" s="68"/>
      <c r="K19" s="68"/>
      <c r="L19" s="68"/>
      <c r="M19" s="69"/>
      <c r="N19" s="33"/>
      <c r="O19" s="33"/>
      <c r="P19" s="33"/>
      <c r="Q19" s="33"/>
    </row>
    <row r="20" spans="1:17" ht="22" customHeight="1">
      <c r="A20" s="86">
        <f t="shared" si="0"/>
        <v>102</v>
      </c>
      <c r="B20" s="82"/>
      <c r="C20" s="68"/>
      <c r="D20" s="68"/>
      <c r="E20" s="68"/>
      <c r="F20" s="68"/>
      <c r="G20" s="68"/>
      <c r="H20" s="68"/>
      <c r="I20" s="68"/>
      <c r="J20" s="68"/>
      <c r="K20" s="68"/>
      <c r="L20" s="68"/>
      <c r="M20" s="69"/>
      <c r="N20" s="33"/>
      <c r="O20" s="33"/>
      <c r="P20" s="33"/>
      <c r="Q20" s="33"/>
    </row>
    <row r="21" spans="1:17" ht="22" customHeight="1">
      <c r="A21" s="86">
        <f t="shared" si="0"/>
        <v>103</v>
      </c>
      <c r="B21" s="82"/>
      <c r="C21" s="68"/>
      <c r="D21" s="68"/>
      <c r="E21" s="68"/>
      <c r="F21" s="68"/>
      <c r="G21" s="68"/>
      <c r="H21" s="68"/>
      <c r="I21" s="68"/>
      <c r="J21" s="68"/>
      <c r="K21" s="68"/>
      <c r="L21" s="68"/>
      <c r="M21" s="69"/>
      <c r="N21" s="33"/>
      <c r="O21" s="33"/>
      <c r="P21" s="33"/>
      <c r="Q21" s="33"/>
    </row>
    <row r="22" spans="1:17" ht="22" customHeight="1">
      <c r="A22" s="86">
        <f t="shared" si="0"/>
        <v>104</v>
      </c>
      <c r="B22" s="82"/>
      <c r="C22" s="68"/>
      <c r="D22" s="68"/>
      <c r="E22" s="68"/>
      <c r="F22" s="68"/>
      <c r="G22" s="68"/>
      <c r="H22" s="68"/>
      <c r="I22" s="68"/>
      <c r="J22" s="68"/>
      <c r="K22" s="68"/>
      <c r="L22" s="68"/>
      <c r="M22" s="69"/>
      <c r="N22" s="33"/>
      <c r="O22" s="33"/>
      <c r="P22" s="33"/>
      <c r="Q22" s="33"/>
    </row>
    <row r="23" spans="1:17" ht="22" customHeight="1">
      <c r="A23" s="86">
        <f t="shared" si="0"/>
        <v>105</v>
      </c>
      <c r="B23" s="82"/>
      <c r="C23" s="68"/>
      <c r="D23" s="68"/>
      <c r="E23" s="68"/>
      <c r="F23" s="68"/>
      <c r="G23" s="68"/>
      <c r="H23" s="68"/>
      <c r="I23" s="68"/>
      <c r="J23" s="68"/>
      <c r="K23" s="68"/>
      <c r="L23" s="68"/>
      <c r="M23" s="69"/>
      <c r="N23" s="33"/>
      <c r="O23" s="33"/>
      <c r="P23" s="33"/>
      <c r="Q23" s="33"/>
    </row>
    <row r="24" spans="1:17" ht="22" customHeight="1">
      <c r="A24" s="86">
        <f t="shared" si="0"/>
        <v>106</v>
      </c>
      <c r="B24" s="82"/>
      <c r="C24" s="68"/>
      <c r="D24" s="68"/>
      <c r="E24" s="68"/>
      <c r="F24" s="68"/>
      <c r="G24" s="68"/>
      <c r="H24" s="68"/>
      <c r="I24" s="68"/>
      <c r="J24" s="68"/>
      <c r="K24" s="68"/>
      <c r="L24" s="68"/>
      <c r="M24" s="69"/>
      <c r="N24" s="33"/>
      <c r="O24" s="33"/>
      <c r="P24" s="33"/>
      <c r="Q24" s="33"/>
    </row>
    <row r="25" spans="1:17" ht="22" customHeight="1">
      <c r="A25" s="86">
        <f t="shared" si="0"/>
        <v>107</v>
      </c>
      <c r="B25" s="82"/>
      <c r="C25" s="68"/>
      <c r="D25" s="68"/>
      <c r="E25" s="68"/>
      <c r="F25" s="68"/>
      <c r="G25" s="68"/>
      <c r="H25" s="68"/>
      <c r="I25" s="68"/>
      <c r="J25" s="68"/>
      <c r="K25" s="68"/>
      <c r="L25" s="68"/>
      <c r="M25" s="69"/>
      <c r="N25" s="33"/>
      <c r="O25" s="33"/>
      <c r="P25" s="33"/>
      <c r="Q25" s="33"/>
    </row>
    <row r="26" spans="1:17" ht="22" customHeight="1">
      <c r="A26" s="86">
        <f t="shared" si="0"/>
        <v>108</v>
      </c>
      <c r="B26" s="82"/>
      <c r="C26" s="68"/>
      <c r="D26" s="68"/>
      <c r="E26" s="68"/>
      <c r="F26" s="68"/>
      <c r="G26" s="68"/>
      <c r="H26" s="68"/>
      <c r="I26" s="68"/>
      <c r="J26" s="68"/>
      <c r="K26" s="68"/>
      <c r="L26" s="68"/>
      <c r="M26" s="69"/>
      <c r="N26" s="33"/>
      <c r="O26" s="33"/>
      <c r="P26" s="33"/>
      <c r="Q26" s="33"/>
    </row>
    <row r="27" spans="1:17" ht="22" customHeight="1">
      <c r="A27" s="86">
        <f t="shared" si="0"/>
        <v>109</v>
      </c>
      <c r="B27" s="82"/>
      <c r="C27" s="68"/>
      <c r="D27" s="68"/>
      <c r="E27" s="68"/>
      <c r="F27" s="68"/>
      <c r="G27" s="68"/>
      <c r="H27" s="68"/>
      <c r="I27" s="68"/>
      <c r="J27" s="68"/>
      <c r="K27" s="68"/>
      <c r="L27" s="68"/>
      <c r="M27" s="69"/>
      <c r="N27" s="33"/>
      <c r="O27" s="33"/>
      <c r="P27" s="33"/>
      <c r="Q27" s="33"/>
    </row>
    <row r="28" spans="1:17" ht="22" customHeight="1">
      <c r="A28" s="86">
        <f t="shared" si="0"/>
        <v>110</v>
      </c>
      <c r="B28" s="82"/>
      <c r="C28" s="68"/>
      <c r="D28" s="68"/>
      <c r="E28" s="68"/>
      <c r="F28" s="68"/>
      <c r="G28" s="68"/>
      <c r="H28" s="68"/>
      <c r="I28" s="68"/>
      <c r="J28" s="68"/>
      <c r="K28" s="68"/>
      <c r="L28" s="68"/>
      <c r="M28" s="69"/>
      <c r="N28" s="33"/>
      <c r="O28" s="33"/>
      <c r="P28" s="33"/>
      <c r="Q28" s="33"/>
    </row>
    <row r="29" spans="1:17" ht="22" customHeight="1">
      <c r="A29" s="86">
        <f t="shared" si="0"/>
        <v>111</v>
      </c>
      <c r="B29" s="82"/>
      <c r="C29" s="68"/>
      <c r="D29" s="68"/>
      <c r="E29" s="68"/>
      <c r="F29" s="68"/>
      <c r="G29" s="68"/>
      <c r="H29" s="68"/>
      <c r="I29" s="68"/>
      <c r="J29" s="68"/>
      <c r="K29" s="68"/>
      <c r="L29" s="68"/>
      <c r="M29" s="69"/>
      <c r="N29" s="33"/>
      <c r="O29" s="33"/>
      <c r="P29" s="33"/>
      <c r="Q29" s="33"/>
    </row>
    <row r="30" spans="1:17" ht="22" customHeight="1">
      <c r="A30" s="86">
        <f t="shared" si="0"/>
        <v>112</v>
      </c>
      <c r="B30" s="82"/>
      <c r="C30" s="68"/>
      <c r="D30" s="68"/>
      <c r="E30" s="68"/>
      <c r="F30" s="68"/>
      <c r="G30" s="68"/>
      <c r="H30" s="68"/>
      <c r="I30" s="68"/>
      <c r="J30" s="68"/>
      <c r="K30" s="68"/>
      <c r="L30" s="68"/>
      <c r="M30" s="69"/>
      <c r="N30" s="33"/>
      <c r="O30" s="33"/>
      <c r="P30" s="33"/>
      <c r="Q30" s="33"/>
    </row>
    <row r="31" spans="1:17" ht="22" customHeight="1">
      <c r="A31" s="86">
        <f t="shared" si="0"/>
        <v>113</v>
      </c>
      <c r="B31" s="82"/>
      <c r="C31" s="68"/>
      <c r="D31" s="68"/>
      <c r="E31" s="68"/>
      <c r="F31" s="68"/>
      <c r="G31" s="68"/>
      <c r="H31" s="68"/>
      <c r="I31" s="68"/>
      <c r="J31" s="68"/>
      <c r="K31" s="68"/>
      <c r="L31" s="68"/>
      <c r="M31" s="69"/>
      <c r="N31" s="33"/>
      <c r="O31" s="33"/>
      <c r="P31" s="33"/>
      <c r="Q31" s="33"/>
    </row>
    <row r="32" spans="1:17" ht="22" customHeight="1">
      <c r="A32" s="86">
        <f t="shared" si="0"/>
        <v>114</v>
      </c>
      <c r="B32" s="82"/>
      <c r="C32" s="68"/>
      <c r="D32" s="68"/>
      <c r="E32" s="68"/>
      <c r="F32" s="68"/>
      <c r="G32" s="68"/>
      <c r="H32" s="68"/>
      <c r="I32" s="68"/>
      <c r="J32" s="68"/>
      <c r="K32" s="68"/>
      <c r="L32" s="68"/>
      <c r="M32" s="69"/>
      <c r="N32" s="33"/>
      <c r="O32" s="33"/>
      <c r="P32" s="33"/>
      <c r="Q32" s="33"/>
    </row>
    <row r="33" spans="1:17" ht="22" customHeight="1">
      <c r="A33" s="86">
        <f t="shared" si="0"/>
        <v>115</v>
      </c>
      <c r="B33" s="82"/>
      <c r="C33" s="68"/>
      <c r="D33" s="68"/>
      <c r="E33" s="68"/>
      <c r="F33" s="68"/>
      <c r="G33" s="68"/>
      <c r="H33" s="68"/>
      <c r="I33" s="68"/>
      <c r="J33" s="68"/>
      <c r="K33" s="68"/>
      <c r="L33" s="68"/>
      <c r="M33" s="69"/>
      <c r="N33" s="33"/>
      <c r="O33" s="33"/>
      <c r="P33" s="33"/>
      <c r="Q33" s="33"/>
    </row>
    <row r="34" spans="1:17" ht="22" customHeight="1">
      <c r="A34" s="86">
        <f t="shared" si="0"/>
        <v>116</v>
      </c>
      <c r="B34" s="82"/>
      <c r="C34" s="68"/>
      <c r="D34" s="68"/>
      <c r="E34" s="68"/>
      <c r="F34" s="68"/>
      <c r="G34" s="68"/>
      <c r="H34" s="68"/>
      <c r="I34" s="68"/>
      <c r="J34" s="68"/>
      <c r="K34" s="68"/>
      <c r="L34" s="68"/>
      <c r="M34" s="69"/>
      <c r="N34" s="33"/>
      <c r="O34" s="33"/>
      <c r="P34" s="33"/>
      <c r="Q34" s="33"/>
    </row>
    <row r="35" spans="1:17" ht="22" customHeight="1">
      <c r="A35" s="86">
        <f t="shared" si="0"/>
        <v>117</v>
      </c>
      <c r="B35" s="82"/>
      <c r="C35" s="68"/>
      <c r="D35" s="68"/>
      <c r="E35" s="68"/>
      <c r="F35" s="68"/>
      <c r="G35" s="68"/>
      <c r="H35" s="68"/>
      <c r="I35" s="68"/>
      <c r="J35" s="68"/>
      <c r="K35" s="68"/>
      <c r="L35" s="68"/>
      <c r="M35" s="69"/>
      <c r="N35" s="33"/>
      <c r="O35" s="33"/>
      <c r="P35" s="33"/>
      <c r="Q35" s="33"/>
    </row>
    <row r="36" spans="1:17" ht="22" customHeight="1">
      <c r="A36" s="86">
        <f t="shared" si="0"/>
        <v>118</v>
      </c>
      <c r="B36" s="82"/>
      <c r="C36" s="68"/>
      <c r="D36" s="68"/>
      <c r="E36" s="68"/>
      <c r="F36" s="68"/>
      <c r="G36" s="68"/>
      <c r="H36" s="68"/>
      <c r="I36" s="68"/>
      <c r="J36" s="68"/>
      <c r="K36" s="68"/>
      <c r="L36" s="68"/>
      <c r="M36" s="69"/>
      <c r="N36" s="33"/>
      <c r="O36" s="33"/>
      <c r="P36" s="33"/>
      <c r="Q36" s="33"/>
    </row>
    <row r="37" spans="1:17" ht="22" customHeight="1">
      <c r="A37" s="86">
        <f t="shared" si="0"/>
        <v>119</v>
      </c>
      <c r="B37" s="82"/>
      <c r="C37" s="68"/>
      <c r="D37" s="68"/>
      <c r="E37" s="68"/>
      <c r="F37" s="68"/>
      <c r="G37" s="68"/>
      <c r="H37" s="68"/>
      <c r="I37" s="68"/>
      <c r="J37" s="68"/>
      <c r="K37" s="68"/>
      <c r="L37" s="68"/>
      <c r="M37" s="69"/>
      <c r="N37" s="33"/>
      <c r="O37" s="33"/>
      <c r="P37" s="33"/>
      <c r="Q37" s="33"/>
    </row>
    <row r="38" spans="1:17" ht="22" customHeight="1">
      <c r="A38" s="86">
        <f t="shared" si="0"/>
        <v>120</v>
      </c>
      <c r="B38" s="82"/>
      <c r="C38" s="68"/>
      <c r="D38" s="68"/>
      <c r="E38" s="68"/>
      <c r="F38" s="68"/>
      <c r="G38" s="68"/>
      <c r="H38" s="68"/>
      <c r="I38" s="68"/>
      <c r="J38" s="68"/>
      <c r="K38" s="68"/>
      <c r="L38" s="68"/>
      <c r="M38" s="69"/>
      <c r="N38" s="33"/>
      <c r="O38" s="33"/>
      <c r="P38" s="33"/>
      <c r="Q38" s="33"/>
    </row>
    <row r="39" spans="1:17" ht="22" customHeight="1">
      <c r="A39" s="86">
        <f t="shared" si="0"/>
        <v>121</v>
      </c>
      <c r="B39" s="82"/>
      <c r="C39" s="68"/>
      <c r="D39" s="68"/>
      <c r="E39" s="68"/>
      <c r="F39" s="68"/>
      <c r="G39" s="68"/>
      <c r="H39" s="68"/>
      <c r="I39" s="68"/>
      <c r="J39" s="68"/>
      <c r="K39" s="68"/>
      <c r="L39" s="68"/>
      <c r="M39" s="69"/>
      <c r="N39" s="33"/>
      <c r="O39" s="33"/>
      <c r="P39" s="33"/>
      <c r="Q39" s="33"/>
    </row>
    <row r="40" spans="1:17" ht="22" customHeight="1" thickBot="1">
      <c r="A40" s="86" t="str">
        <f t="shared" si="0"/>
        <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74</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FIa4J57+IW+e5mjhGmOdTNtLEauQJd3rrpJ52g+ha0d68GCaIXUBxuOwJi3dZ/QwBWs/ue+Pih642Dwd1TqVyA==" saltValue="BNPWju+ahhuB6GPNmWqcMQ=="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389" priority="38">
      <formula>AND($F$6=1)</formula>
    </cfRule>
  </conditionalFormatting>
  <conditionalFormatting sqref="A9:C9">
    <cfRule type="expression" dxfId="388" priority="37">
      <formula>AND($F$6=2)</formula>
    </cfRule>
  </conditionalFormatting>
  <conditionalFormatting sqref="A9:D9">
    <cfRule type="expression" dxfId="387" priority="36">
      <formula>AND($F$6=3)</formula>
    </cfRule>
  </conditionalFormatting>
  <conditionalFormatting sqref="A9:E9">
    <cfRule type="expression" dxfId="386" priority="35">
      <formula>AND($F$6=4)</formula>
    </cfRule>
  </conditionalFormatting>
  <conditionalFormatting sqref="A9:F9">
    <cfRule type="expression" dxfId="385" priority="34">
      <formula>AND($F$6=5)</formula>
    </cfRule>
  </conditionalFormatting>
  <conditionalFormatting sqref="A9:G9">
    <cfRule type="expression" dxfId="384" priority="33">
      <formula>AND($F$6=6)</formula>
    </cfRule>
  </conditionalFormatting>
  <conditionalFormatting sqref="A9:H9">
    <cfRule type="expression" dxfId="383" priority="32">
      <formula>AND($F$6=7)</formula>
    </cfRule>
  </conditionalFormatting>
  <conditionalFormatting sqref="A9:I9">
    <cfRule type="expression" dxfId="382" priority="31">
      <formula>AND($F$6=8)</formula>
    </cfRule>
  </conditionalFormatting>
  <conditionalFormatting sqref="A9:J9">
    <cfRule type="expression" dxfId="381" priority="30">
      <formula>AND($F$6=9)</formula>
    </cfRule>
  </conditionalFormatting>
  <conditionalFormatting sqref="A9:K9">
    <cfRule type="expression" dxfId="380" priority="29">
      <formula>AND($F$6=10)</formula>
    </cfRule>
  </conditionalFormatting>
  <conditionalFormatting sqref="A9:L9">
    <cfRule type="expression" dxfId="379" priority="28">
      <formula>AND($F$6=11)</formula>
    </cfRule>
  </conditionalFormatting>
  <conditionalFormatting sqref="A9:M9">
    <cfRule type="expression" dxfId="378" priority="27">
      <formula>AND($F$6=12)</formula>
    </cfRule>
  </conditionalFormatting>
  <conditionalFormatting sqref="B9">
    <cfRule type="expression" dxfId="377" priority="14">
      <formula>"IF(AND($F$6=1)"</formula>
    </cfRule>
  </conditionalFormatting>
  <conditionalFormatting sqref="B10:B40">
    <cfRule type="expression" dxfId="376" priority="26">
      <formula>AND($F$6=1)</formula>
    </cfRule>
  </conditionalFormatting>
  <conditionalFormatting sqref="B41:B48">
    <cfRule type="expression" dxfId="375" priority="13">
      <formula>AND($F$6=1)</formula>
    </cfRule>
  </conditionalFormatting>
  <conditionalFormatting sqref="B10:C40">
    <cfRule type="expression" dxfId="374" priority="25">
      <formula>AND($F$6=2)</formula>
    </cfRule>
  </conditionalFormatting>
  <conditionalFormatting sqref="B41:C48">
    <cfRule type="expression" dxfId="373" priority="12">
      <formula>AND($F$6=2)</formula>
    </cfRule>
  </conditionalFormatting>
  <conditionalFormatting sqref="B10:D40">
    <cfRule type="expression" dxfId="372" priority="24">
      <formula>AND($F$6=3)</formula>
    </cfRule>
  </conditionalFormatting>
  <conditionalFormatting sqref="B41:D48">
    <cfRule type="expression" dxfId="371" priority="11">
      <formula>AND($F$6=3)</formula>
    </cfRule>
  </conditionalFormatting>
  <conditionalFormatting sqref="B10:E40">
    <cfRule type="expression" dxfId="370" priority="23">
      <formula>AND($F$6=4)</formula>
    </cfRule>
  </conditionalFormatting>
  <conditionalFormatting sqref="B41:E48">
    <cfRule type="expression" dxfId="369" priority="10">
      <formula>AND($F$6=4)</formula>
    </cfRule>
  </conditionalFormatting>
  <conditionalFormatting sqref="B10:F40">
    <cfRule type="expression" dxfId="368" priority="22">
      <formula>AND($F$6=5)</formula>
    </cfRule>
  </conditionalFormatting>
  <conditionalFormatting sqref="B41:F48">
    <cfRule type="expression" dxfId="367" priority="9">
      <formula>AND($F$6=5)</formula>
    </cfRule>
  </conditionalFormatting>
  <conditionalFormatting sqref="B10:G40">
    <cfRule type="expression" dxfId="366" priority="21">
      <formula>AND($F$6=6)</formula>
    </cfRule>
  </conditionalFormatting>
  <conditionalFormatting sqref="B41:G48">
    <cfRule type="expression" dxfId="365" priority="8">
      <formula>AND($F$6=6)</formula>
    </cfRule>
  </conditionalFormatting>
  <conditionalFormatting sqref="B10:H40">
    <cfRule type="expression" dxfId="364" priority="20">
      <formula>AND($F$6=7)</formula>
    </cfRule>
  </conditionalFormatting>
  <conditionalFormatting sqref="B41:H48">
    <cfRule type="expression" dxfId="363" priority="7" stopIfTrue="1">
      <formula>AND($F$6=7)</formula>
    </cfRule>
  </conditionalFormatting>
  <conditionalFormatting sqref="B10:I40">
    <cfRule type="expression" dxfId="362" priority="19">
      <formula>AND($F$6=8)</formula>
    </cfRule>
  </conditionalFormatting>
  <conditionalFormatting sqref="B41:I48">
    <cfRule type="expression" dxfId="361" priority="6">
      <formula>AND($F$6=8)</formula>
    </cfRule>
  </conditionalFormatting>
  <conditionalFormatting sqref="B10:J40">
    <cfRule type="expression" dxfId="360" priority="18">
      <formula>AND($F$6=9)</formula>
    </cfRule>
  </conditionalFormatting>
  <conditionalFormatting sqref="B41:J48">
    <cfRule type="expression" dxfId="359" priority="5">
      <formula>AND($F$6=9)</formula>
    </cfRule>
  </conditionalFormatting>
  <conditionalFormatting sqref="B10:K40">
    <cfRule type="expression" dxfId="358" priority="17">
      <formula>AND($F$6=10)</formula>
    </cfRule>
  </conditionalFormatting>
  <conditionalFormatting sqref="B41:K48">
    <cfRule type="expression" dxfId="357" priority="4">
      <formula>AND($F$6=10)</formula>
    </cfRule>
  </conditionalFormatting>
  <conditionalFormatting sqref="B10:L40">
    <cfRule type="expression" dxfId="356" priority="16">
      <formula>AND($F$6=11)</formula>
    </cfRule>
  </conditionalFormatting>
  <conditionalFormatting sqref="B41:L48">
    <cfRule type="expression" dxfId="355" priority="3">
      <formula>AND($F$6=11)</formula>
    </cfRule>
  </conditionalFormatting>
  <conditionalFormatting sqref="B10:M40">
    <cfRule type="expression" dxfId="354" priority="15">
      <formula>AND($F$6=12)</formula>
    </cfRule>
    <cfRule type="expression" dxfId="353" priority="1" stopIfTrue="1">
      <formula>AND(ISNUMBER(B10), OR(B10&lt;0.545,B10&gt;1.24))</formula>
    </cfRule>
  </conditionalFormatting>
  <conditionalFormatting sqref="B41:M48">
    <cfRule type="expression" dxfId="352" priority="2">
      <formula>AND($F$6=12)</formula>
    </cfRule>
  </conditionalFormatting>
  <dataValidations count="3">
    <dataValidation allowBlank="1" showErrorMessage="1" promptTitle="Water System Name" prompt="Type the name of your water system in this box." sqref="F4 N4" xr:uid="{4550D7BA-0DD4-884B-8244-1A99B51BF90E}"/>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3714D96E-2265-034E-93BF-1B176A340A94}"/>
    <dataValidation allowBlank="1" promptTitle="Public Water System ID" prompt="Type your PWS ID in this box.  Please enter it using the prefix MS0.  Examples: MS0010001, MS0280028, MS0640004." sqref="F5:I5" xr:uid="{3FF9AEBF-B823-9846-87CE-94FA6DEF50BA}"/>
  </dataValidations>
  <printOptions horizontalCentered="1" verticalCentered="1"/>
  <pageMargins left="0.25" right="0.25" top="0.5" bottom="0.5" header="0" footer="0"/>
  <pageSetup scale="4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3982-7735-B442-B7FE-89C17AC62982}">
  <sheetPr>
    <tabColor rgb="FF00DCA3"/>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58</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DATE(INTRO!I4,5,1)</f>
        <v>122</v>
      </c>
      <c r="B10" s="79"/>
      <c r="C10" s="80"/>
      <c r="D10" s="80"/>
      <c r="E10" s="80"/>
      <c r="F10" s="80"/>
      <c r="G10" s="80"/>
      <c r="H10" s="80"/>
      <c r="I10" s="80"/>
      <c r="J10" s="80"/>
      <c r="K10" s="80"/>
      <c r="L10" s="80"/>
      <c r="M10" s="81"/>
      <c r="N10" s="33"/>
      <c r="O10" s="33"/>
      <c r="P10" s="33"/>
      <c r="Q10" s="33"/>
    </row>
    <row r="11" spans="1:18" ht="22" customHeight="1">
      <c r="A11" s="86">
        <f>IF(MONTH(A10+1)=MONTH(A10),A10+1,"")</f>
        <v>123</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124</v>
      </c>
      <c r="B12" s="82"/>
      <c r="C12" s="68"/>
      <c r="D12" s="68"/>
      <c r="E12" s="68"/>
      <c r="F12" s="68"/>
      <c r="G12" s="68"/>
      <c r="H12" s="68"/>
      <c r="I12" s="68"/>
      <c r="J12" s="68"/>
      <c r="K12" s="68"/>
      <c r="L12" s="68"/>
      <c r="M12" s="69"/>
      <c r="N12" s="33"/>
      <c r="O12" s="33"/>
      <c r="P12" s="33"/>
      <c r="Q12" s="33"/>
    </row>
    <row r="13" spans="1:18" ht="22" customHeight="1">
      <c r="A13" s="86">
        <f t="shared" si="0"/>
        <v>125</v>
      </c>
      <c r="B13" s="82"/>
      <c r="C13" s="68"/>
      <c r="D13" s="68"/>
      <c r="E13" s="68"/>
      <c r="F13" s="68"/>
      <c r="G13" s="68"/>
      <c r="H13" s="68"/>
      <c r="I13" s="68"/>
      <c r="J13" s="68"/>
      <c r="K13" s="68"/>
      <c r="L13" s="68"/>
      <c r="M13" s="69"/>
      <c r="N13" s="33"/>
      <c r="O13" s="33"/>
      <c r="P13" s="33"/>
      <c r="Q13" s="33"/>
    </row>
    <row r="14" spans="1:18" ht="22" customHeight="1">
      <c r="A14" s="86">
        <f t="shared" si="0"/>
        <v>126</v>
      </c>
      <c r="B14" s="82"/>
      <c r="C14" s="68"/>
      <c r="D14" s="68"/>
      <c r="E14" s="68"/>
      <c r="F14" s="68"/>
      <c r="G14" s="68"/>
      <c r="H14" s="68"/>
      <c r="I14" s="68"/>
      <c r="J14" s="68"/>
      <c r="K14" s="68"/>
      <c r="L14" s="68"/>
      <c r="M14" s="69"/>
      <c r="N14" s="33"/>
      <c r="O14" s="33"/>
      <c r="P14" s="33"/>
      <c r="Q14" s="33"/>
    </row>
    <row r="15" spans="1:18" ht="22" customHeight="1">
      <c r="A15" s="86">
        <f t="shared" si="0"/>
        <v>127</v>
      </c>
      <c r="B15" s="82"/>
      <c r="C15" s="68"/>
      <c r="D15" s="68"/>
      <c r="E15" s="68"/>
      <c r="F15" s="68"/>
      <c r="G15" s="68"/>
      <c r="H15" s="68"/>
      <c r="I15" s="68"/>
      <c r="J15" s="68"/>
      <c r="K15" s="68"/>
      <c r="L15" s="68"/>
      <c r="M15" s="69"/>
      <c r="N15" s="33"/>
      <c r="O15" s="33"/>
      <c r="P15" s="33"/>
      <c r="Q15" s="33"/>
    </row>
    <row r="16" spans="1:18" ht="22" customHeight="1">
      <c r="A16" s="86">
        <f t="shared" si="0"/>
        <v>128</v>
      </c>
      <c r="B16" s="82"/>
      <c r="C16" s="68"/>
      <c r="D16" s="68"/>
      <c r="E16" s="68"/>
      <c r="F16" s="68"/>
      <c r="G16" s="68"/>
      <c r="H16" s="68"/>
      <c r="I16" s="68"/>
      <c r="J16" s="68"/>
      <c r="K16" s="68"/>
      <c r="L16" s="68"/>
      <c r="M16" s="69"/>
      <c r="N16" s="33"/>
      <c r="O16" s="33"/>
      <c r="P16" s="33"/>
      <c r="Q16" s="33"/>
    </row>
    <row r="17" spans="1:17" ht="22" customHeight="1">
      <c r="A17" s="86">
        <f t="shared" si="0"/>
        <v>129</v>
      </c>
      <c r="B17" s="82"/>
      <c r="C17" s="68"/>
      <c r="D17" s="68"/>
      <c r="E17" s="68"/>
      <c r="F17" s="68"/>
      <c r="G17" s="68"/>
      <c r="H17" s="68"/>
      <c r="I17" s="68"/>
      <c r="J17" s="68"/>
      <c r="K17" s="68"/>
      <c r="L17" s="68"/>
      <c r="M17" s="69"/>
      <c r="N17" s="33"/>
      <c r="O17" s="33"/>
      <c r="P17" s="33"/>
      <c r="Q17" s="33"/>
    </row>
    <row r="18" spans="1:17" ht="22" customHeight="1">
      <c r="A18" s="86">
        <f t="shared" si="0"/>
        <v>130</v>
      </c>
      <c r="B18" s="82"/>
      <c r="C18" s="68"/>
      <c r="D18" s="68"/>
      <c r="E18" s="68"/>
      <c r="F18" s="68"/>
      <c r="G18" s="68"/>
      <c r="H18" s="68"/>
      <c r="I18" s="68"/>
      <c r="J18" s="68"/>
      <c r="K18" s="68"/>
      <c r="L18" s="68"/>
      <c r="M18" s="69"/>
      <c r="N18" s="33"/>
      <c r="O18" s="33"/>
      <c r="P18" s="33"/>
      <c r="Q18" s="33"/>
    </row>
    <row r="19" spans="1:17" ht="22" customHeight="1">
      <c r="A19" s="86">
        <f t="shared" si="0"/>
        <v>131</v>
      </c>
      <c r="B19" s="82"/>
      <c r="C19" s="68"/>
      <c r="D19" s="68"/>
      <c r="E19" s="68"/>
      <c r="F19" s="68"/>
      <c r="G19" s="68"/>
      <c r="H19" s="68"/>
      <c r="I19" s="68"/>
      <c r="J19" s="68"/>
      <c r="K19" s="68"/>
      <c r="L19" s="68"/>
      <c r="M19" s="69"/>
      <c r="N19" s="33"/>
      <c r="O19" s="33"/>
      <c r="P19" s="33"/>
      <c r="Q19" s="33"/>
    </row>
    <row r="20" spans="1:17" ht="22" customHeight="1">
      <c r="A20" s="86">
        <f t="shared" si="0"/>
        <v>132</v>
      </c>
      <c r="B20" s="82"/>
      <c r="C20" s="68"/>
      <c r="D20" s="68"/>
      <c r="E20" s="68"/>
      <c r="F20" s="68"/>
      <c r="G20" s="68"/>
      <c r="H20" s="68"/>
      <c r="I20" s="68"/>
      <c r="J20" s="68"/>
      <c r="K20" s="68"/>
      <c r="L20" s="68"/>
      <c r="M20" s="69"/>
      <c r="N20" s="33"/>
      <c r="O20" s="33"/>
      <c r="P20" s="33"/>
      <c r="Q20" s="33"/>
    </row>
    <row r="21" spans="1:17" ht="22" customHeight="1">
      <c r="A21" s="86">
        <f t="shared" si="0"/>
        <v>133</v>
      </c>
      <c r="B21" s="82"/>
      <c r="C21" s="68"/>
      <c r="D21" s="68"/>
      <c r="E21" s="68"/>
      <c r="F21" s="68"/>
      <c r="G21" s="68"/>
      <c r="H21" s="68"/>
      <c r="I21" s="68"/>
      <c r="J21" s="68"/>
      <c r="K21" s="68"/>
      <c r="L21" s="68"/>
      <c r="M21" s="69"/>
      <c r="N21" s="33"/>
      <c r="O21" s="33"/>
      <c r="P21" s="33"/>
      <c r="Q21" s="33"/>
    </row>
    <row r="22" spans="1:17" ht="22" customHeight="1">
      <c r="A22" s="86">
        <f t="shared" si="0"/>
        <v>134</v>
      </c>
      <c r="B22" s="82"/>
      <c r="C22" s="68"/>
      <c r="D22" s="68"/>
      <c r="E22" s="68"/>
      <c r="F22" s="68"/>
      <c r="G22" s="68"/>
      <c r="H22" s="68"/>
      <c r="I22" s="68"/>
      <c r="J22" s="68"/>
      <c r="K22" s="68"/>
      <c r="L22" s="68"/>
      <c r="M22" s="69"/>
      <c r="N22" s="33"/>
      <c r="O22" s="33"/>
      <c r="P22" s="33"/>
      <c r="Q22" s="33"/>
    </row>
    <row r="23" spans="1:17" ht="22" customHeight="1">
      <c r="A23" s="86">
        <f t="shared" si="0"/>
        <v>135</v>
      </c>
      <c r="B23" s="82"/>
      <c r="C23" s="68"/>
      <c r="D23" s="68"/>
      <c r="E23" s="68"/>
      <c r="F23" s="68"/>
      <c r="G23" s="68"/>
      <c r="H23" s="68"/>
      <c r="I23" s="68"/>
      <c r="J23" s="68"/>
      <c r="K23" s="68"/>
      <c r="L23" s="68"/>
      <c r="M23" s="69"/>
      <c r="N23" s="33"/>
      <c r="O23" s="33"/>
      <c r="P23" s="33"/>
      <c r="Q23" s="33"/>
    </row>
    <row r="24" spans="1:17" ht="22" customHeight="1">
      <c r="A24" s="86">
        <f t="shared" si="0"/>
        <v>136</v>
      </c>
      <c r="B24" s="82"/>
      <c r="C24" s="68"/>
      <c r="D24" s="68"/>
      <c r="E24" s="68"/>
      <c r="F24" s="68"/>
      <c r="G24" s="68"/>
      <c r="H24" s="68"/>
      <c r="I24" s="68"/>
      <c r="J24" s="68"/>
      <c r="K24" s="68"/>
      <c r="L24" s="68"/>
      <c r="M24" s="69"/>
      <c r="N24" s="33"/>
      <c r="O24" s="33"/>
      <c r="P24" s="33"/>
      <c r="Q24" s="33"/>
    </row>
    <row r="25" spans="1:17" ht="22" customHeight="1">
      <c r="A25" s="86">
        <f t="shared" si="0"/>
        <v>137</v>
      </c>
      <c r="B25" s="82"/>
      <c r="C25" s="68"/>
      <c r="D25" s="68"/>
      <c r="E25" s="68"/>
      <c r="F25" s="68"/>
      <c r="G25" s="68"/>
      <c r="H25" s="68"/>
      <c r="I25" s="68"/>
      <c r="J25" s="68"/>
      <c r="K25" s="68"/>
      <c r="L25" s="68"/>
      <c r="M25" s="69"/>
      <c r="N25" s="33"/>
      <c r="O25" s="33"/>
      <c r="P25" s="33"/>
      <c r="Q25" s="33"/>
    </row>
    <row r="26" spans="1:17" ht="22" customHeight="1">
      <c r="A26" s="86">
        <f t="shared" si="0"/>
        <v>138</v>
      </c>
      <c r="B26" s="82"/>
      <c r="C26" s="68"/>
      <c r="D26" s="68"/>
      <c r="E26" s="68"/>
      <c r="F26" s="68"/>
      <c r="G26" s="68"/>
      <c r="H26" s="68"/>
      <c r="I26" s="68"/>
      <c r="J26" s="68"/>
      <c r="K26" s="68"/>
      <c r="L26" s="68"/>
      <c r="M26" s="69"/>
      <c r="N26" s="33"/>
      <c r="O26" s="33"/>
      <c r="P26" s="33"/>
      <c r="Q26" s="33"/>
    </row>
    <row r="27" spans="1:17" ht="22" customHeight="1">
      <c r="A27" s="86">
        <f t="shared" si="0"/>
        <v>139</v>
      </c>
      <c r="B27" s="82"/>
      <c r="C27" s="68"/>
      <c r="D27" s="68"/>
      <c r="E27" s="68"/>
      <c r="F27" s="68"/>
      <c r="G27" s="68"/>
      <c r="H27" s="68"/>
      <c r="I27" s="68"/>
      <c r="J27" s="68"/>
      <c r="K27" s="68"/>
      <c r="L27" s="68"/>
      <c r="M27" s="69"/>
      <c r="N27" s="33"/>
      <c r="O27" s="33"/>
      <c r="P27" s="33"/>
      <c r="Q27" s="33"/>
    </row>
    <row r="28" spans="1:17" ht="22" customHeight="1">
      <c r="A28" s="86">
        <f t="shared" si="0"/>
        <v>140</v>
      </c>
      <c r="B28" s="82"/>
      <c r="C28" s="68"/>
      <c r="D28" s="68"/>
      <c r="E28" s="68"/>
      <c r="F28" s="68"/>
      <c r="G28" s="68"/>
      <c r="H28" s="68"/>
      <c r="I28" s="68"/>
      <c r="J28" s="68"/>
      <c r="K28" s="68"/>
      <c r="L28" s="68"/>
      <c r="M28" s="69"/>
      <c r="N28" s="33"/>
      <c r="O28" s="33"/>
      <c r="P28" s="33"/>
      <c r="Q28" s="33"/>
    </row>
    <row r="29" spans="1:17" ht="22" customHeight="1">
      <c r="A29" s="86">
        <f t="shared" si="0"/>
        <v>141</v>
      </c>
      <c r="B29" s="82"/>
      <c r="C29" s="68"/>
      <c r="D29" s="68"/>
      <c r="E29" s="68"/>
      <c r="F29" s="68"/>
      <c r="G29" s="68"/>
      <c r="H29" s="68"/>
      <c r="I29" s="68"/>
      <c r="J29" s="68"/>
      <c r="K29" s="68"/>
      <c r="L29" s="68"/>
      <c r="M29" s="69"/>
      <c r="N29" s="33"/>
      <c r="O29" s="33"/>
      <c r="P29" s="33"/>
      <c r="Q29" s="33"/>
    </row>
    <row r="30" spans="1:17" ht="22" customHeight="1">
      <c r="A30" s="86">
        <f t="shared" si="0"/>
        <v>142</v>
      </c>
      <c r="B30" s="82"/>
      <c r="C30" s="68"/>
      <c r="D30" s="68"/>
      <c r="E30" s="68"/>
      <c r="F30" s="68"/>
      <c r="G30" s="68"/>
      <c r="H30" s="68"/>
      <c r="I30" s="68"/>
      <c r="J30" s="68"/>
      <c r="K30" s="68"/>
      <c r="L30" s="68"/>
      <c r="M30" s="69"/>
      <c r="N30" s="33"/>
      <c r="O30" s="33"/>
      <c r="P30" s="33"/>
      <c r="Q30" s="33"/>
    </row>
    <row r="31" spans="1:17" ht="22" customHeight="1">
      <c r="A31" s="86">
        <f t="shared" si="0"/>
        <v>143</v>
      </c>
      <c r="B31" s="82"/>
      <c r="C31" s="68"/>
      <c r="D31" s="68"/>
      <c r="E31" s="68"/>
      <c r="F31" s="68"/>
      <c r="G31" s="68"/>
      <c r="H31" s="68"/>
      <c r="I31" s="68"/>
      <c r="J31" s="68"/>
      <c r="K31" s="68"/>
      <c r="L31" s="68"/>
      <c r="M31" s="69"/>
      <c r="N31" s="33"/>
      <c r="O31" s="33"/>
      <c r="P31" s="33"/>
      <c r="Q31" s="33"/>
    </row>
    <row r="32" spans="1:17" ht="22" customHeight="1">
      <c r="A32" s="86">
        <f t="shared" si="0"/>
        <v>144</v>
      </c>
      <c r="B32" s="82"/>
      <c r="C32" s="68"/>
      <c r="D32" s="68"/>
      <c r="E32" s="68"/>
      <c r="F32" s="68"/>
      <c r="G32" s="68"/>
      <c r="H32" s="68"/>
      <c r="I32" s="68"/>
      <c r="J32" s="68"/>
      <c r="K32" s="68"/>
      <c r="L32" s="68"/>
      <c r="M32" s="69"/>
      <c r="N32" s="33"/>
      <c r="O32" s="33"/>
      <c r="P32" s="33"/>
      <c r="Q32" s="33"/>
    </row>
    <row r="33" spans="1:17" ht="22" customHeight="1">
      <c r="A33" s="86">
        <f t="shared" si="0"/>
        <v>145</v>
      </c>
      <c r="B33" s="82"/>
      <c r="C33" s="68"/>
      <c r="D33" s="68"/>
      <c r="E33" s="68"/>
      <c r="F33" s="68"/>
      <c r="G33" s="68"/>
      <c r="H33" s="68"/>
      <c r="I33" s="68"/>
      <c r="J33" s="68"/>
      <c r="K33" s="68"/>
      <c r="L33" s="68"/>
      <c r="M33" s="69"/>
      <c r="N33" s="33"/>
      <c r="O33" s="33"/>
      <c r="P33" s="33"/>
      <c r="Q33" s="33"/>
    </row>
    <row r="34" spans="1:17" ht="22" customHeight="1">
      <c r="A34" s="86">
        <f t="shared" si="0"/>
        <v>146</v>
      </c>
      <c r="B34" s="82"/>
      <c r="C34" s="68"/>
      <c r="D34" s="68"/>
      <c r="E34" s="68"/>
      <c r="F34" s="68"/>
      <c r="G34" s="68"/>
      <c r="H34" s="68"/>
      <c r="I34" s="68"/>
      <c r="J34" s="68"/>
      <c r="K34" s="68"/>
      <c r="L34" s="68"/>
      <c r="M34" s="69"/>
      <c r="N34" s="33"/>
      <c r="O34" s="33"/>
      <c r="P34" s="33"/>
      <c r="Q34" s="33"/>
    </row>
    <row r="35" spans="1:17" ht="22" customHeight="1">
      <c r="A35" s="86">
        <f t="shared" si="0"/>
        <v>147</v>
      </c>
      <c r="B35" s="82"/>
      <c r="C35" s="68"/>
      <c r="D35" s="68"/>
      <c r="E35" s="68"/>
      <c r="F35" s="68"/>
      <c r="G35" s="68"/>
      <c r="H35" s="68"/>
      <c r="I35" s="68"/>
      <c r="J35" s="68"/>
      <c r="K35" s="68"/>
      <c r="L35" s="68"/>
      <c r="M35" s="69"/>
      <c r="N35" s="33"/>
      <c r="O35" s="33"/>
      <c r="P35" s="33"/>
      <c r="Q35" s="33"/>
    </row>
    <row r="36" spans="1:17" ht="22" customHeight="1">
      <c r="A36" s="86">
        <f t="shared" si="0"/>
        <v>148</v>
      </c>
      <c r="B36" s="82"/>
      <c r="C36" s="68"/>
      <c r="D36" s="68"/>
      <c r="E36" s="68"/>
      <c r="F36" s="68"/>
      <c r="G36" s="68"/>
      <c r="H36" s="68"/>
      <c r="I36" s="68"/>
      <c r="J36" s="68"/>
      <c r="K36" s="68"/>
      <c r="L36" s="68"/>
      <c r="M36" s="69"/>
      <c r="N36" s="33"/>
      <c r="O36" s="33"/>
      <c r="P36" s="33"/>
      <c r="Q36" s="33"/>
    </row>
    <row r="37" spans="1:17" ht="22" customHeight="1">
      <c r="A37" s="86">
        <f t="shared" si="0"/>
        <v>149</v>
      </c>
      <c r="B37" s="82"/>
      <c r="C37" s="68"/>
      <c r="D37" s="68"/>
      <c r="E37" s="68"/>
      <c r="F37" s="68"/>
      <c r="G37" s="68"/>
      <c r="H37" s="68"/>
      <c r="I37" s="68"/>
      <c r="J37" s="68"/>
      <c r="K37" s="68"/>
      <c r="L37" s="68"/>
      <c r="M37" s="69"/>
      <c r="N37" s="33"/>
      <c r="O37" s="33"/>
      <c r="P37" s="33"/>
      <c r="Q37" s="33"/>
    </row>
    <row r="38" spans="1:17" ht="22" customHeight="1">
      <c r="A38" s="86">
        <f t="shared" si="0"/>
        <v>150</v>
      </c>
      <c r="B38" s="82"/>
      <c r="C38" s="68"/>
      <c r="D38" s="68"/>
      <c r="E38" s="68"/>
      <c r="F38" s="68"/>
      <c r="G38" s="68"/>
      <c r="H38" s="68"/>
      <c r="I38" s="68"/>
      <c r="J38" s="68"/>
      <c r="K38" s="68"/>
      <c r="L38" s="68"/>
      <c r="M38" s="69"/>
      <c r="N38" s="33"/>
      <c r="O38" s="33"/>
      <c r="P38" s="33"/>
      <c r="Q38" s="33"/>
    </row>
    <row r="39" spans="1:17" ht="22" customHeight="1">
      <c r="A39" s="86">
        <f t="shared" si="0"/>
        <v>151</v>
      </c>
      <c r="B39" s="82"/>
      <c r="C39" s="68"/>
      <c r="D39" s="68"/>
      <c r="E39" s="68"/>
      <c r="F39" s="68"/>
      <c r="G39" s="68"/>
      <c r="H39" s="68"/>
      <c r="I39" s="68"/>
      <c r="J39" s="68"/>
      <c r="K39" s="68"/>
      <c r="L39" s="68"/>
      <c r="M39" s="69"/>
      <c r="N39" s="33"/>
      <c r="O39" s="33"/>
      <c r="P39" s="33"/>
      <c r="Q39" s="33"/>
    </row>
    <row r="40" spans="1:17" ht="22" customHeight="1" thickBot="1">
      <c r="A40" s="86">
        <f t="shared" si="0"/>
        <v>152</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73</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BE+vaCJ64ch9HnrTN+dGHub4tKFHkJdOMr52dZhISxD9OukR0Jyd93lisc7vsTQdUpuWMOkdxHk/+WV75fGFDw==" saltValue="u7uElgXXl4eXZsc4ECHEPQ=="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351" priority="38">
      <formula>AND($F$6=1)</formula>
    </cfRule>
  </conditionalFormatting>
  <conditionalFormatting sqref="A9:C9">
    <cfRule type="expression" dxfId="350" priority="37">
      <formula>AND($F$6=2)</formula>
    </cfRule>
  </conditionalFormatting>
  <conditionalFormatting sqref="A9:D9">
    <cfRule type="expression" dxfId="349" priority="36">
      <formula>AND($F$6=3)</formula>
    </cfRule>
  </conditionalFormatting>
  <conditionalFormatting sqref="A9:E9">
    <cfRule type="expression" dxfId="348" priority="35">
      <formula>AND($F$6=4)</formula>
    </cfRule>
  </conditionalFormatting>
  <conditionalFormatting sqref="A9:F9">
    <cfRule type="expression" dxfId="347" priority="34">
      <formula>AND($F$6=5)</formula>
    </cfRule>
  </conditionalFormatting>
  <conditionalFormatting sqref="A9:G9">
    <cfRule type="expression" dxfId="346" priority="33">
      <formula>AND($F$6=6)</formula>
    </cfRule>
  </conditionalFormatting>
  <conditionalFormatting sqref="A9:H9">
    <cfRule type="expression" dxfId="345" priority="32">
      <formula>AND($F$6=7)</formula>
    </cfRule>
  </conditionalFormatting>
  <conditionalFormatting sqref="A9:I9">
    <cfRule type="expression" dxfId="344" priority="31">
      <formula>AND($F$6=8)</formula>
    </cfRule>
  </conditionalFormatting>
  <conditionalFormatting sqref="A9:J9">
    <cfRule type="expression" dxfId="343" priority="30">
      <formula>AND($F$6=9)</formula>
    </cfRule>
  </conditionalFormatting>
  <conditionalFormatting sqref="A9:K9">
    <cfRule type="expression" dxfId="342" priority="29">
      <formula>AND($F$6=10)</formula>
    </cfRule>
  </conditionalFormatting>
  <conditionalFormatting sqref="A9:L9">
    <cfRule type="expression" dxfId="341" priority="28">
      <formula>AND($F$6=11)</formula>
    </cfRule>
  </conditionalFormatting>
  <conditionalFormatting sqref="A9:M9">
    <cfRule type="expression" dxfId="340" priority="27">
      <formula>AND($F$6=12)</formula>
    </cfRule>
  </conditionalFormatting>
  <conditionalFormatting sqref="B9">
    <cfRule type="expression" dxfId="339" priority="14">
      <formula>"IF(AND($F$6=1)"</formula>
    </cfRule>
  </conditionalFormatting>
  <conditionalFormatting sqref="B10:B40">
    <cfRule type="expression" dxfId="338" priority="26">
      <formula>AND($F$6=1)</formula>
    </cfRule>
  </conditionalFormatting>
  <conditionalFormatting sqref="B41:B48">
    <cfRule type="expression" dxfId="337" priority="13">
      <formula>AND($F$6=1)</formula>
    </cfRule>
  </conditionalFormatting>
  <conditionalFormatting sqref="B10:C40">
    <cfRule type="expression" dxfId="336" priority="25">
      <formula>AND($F$6=2)</formula>
    </cfRule>
  </conditionalFormatting>
  <conditionalFormatting sqref="B41:C48">
    <cfRule type="expression" dxfId="335" priority="12">
      <formula>AND($F$6=2)</formula>
    </cfRule>
  </conditionalFormatting>
  <conditionalFormatting sqref="B10:D40">
    <cfRule type="expression" dxfId="334" priority="24">
      <formula>AND($F$6=3)</formula>
    </cfRule>
  </conditionalFormatting>
  <conditionalFormatting sqref="B41:D48">
    <cfRule type="expression" dxfId="333" priority="11">
      <formula>AND($F$6=3)</formula>
    </cfRule>
  </conditionalFormatting>
  <conditionalFormatting sqref="B10:E40">
    <cfRule type="expression" dxfId="332" priority="23">
      <formula>AND($F$6=4)</formula>
    </cfRule>
  </conditionalFormatting>
  <conditionalFormatting sqref="B41:E48">
    <cfRule type="expression" dxfId="331" priority="10">
      <formula>AND($F$6=4)</formula>
    </cfRule>
  </conditionalFormatting>
  <conditionalFormatting sqref="B10:F40">
    <cfRule type="expression" dxfId="330" priority="22">
      <formula>AND($F$6=5)</formula>
    </cfRule>
  </conditionalFormatting>
  <conditionalFormatting sqref="B41:F48">
    <cfRule type="expression" dxfId="329" priority="9">
      <formula>AND($F$6=5)</formula>
    </cfRule>
  </conditionalFormatting>
  <conditionalFormatting sqref="B10:G40">
    <cfRule type="expression" dxfId="328" priority="21">
      <formula>AND($F$6=6)</formula>
    </cfRule>
  </conditionalFormatting>
  <conditionalFormatting sqref="B41:G48">
    <cfRule type="expression" dxfId="327" priority="8">
      <formula>AND($F$6=6)</formula>
    </cfRule>
  </conditionalFormatting>
  <conditionalFormatting sqref="B10:H40">
    <cfRule type="expression" dxfId="326" priority="20">
      <formula>AND($F$6=7)</formula>
    </cfRule>
  </conditionalFormatting>
  <conditionalFormatting sqref="B41:H48">
    <cfRule type="expression" dxfId="325" priority="7" stopIfTrue="1">
      <formula>AND($F$6=7)</formula>
    </cfRule>
  </conditionalFormatting>
  <conditionalFormatting sqref="B10:I40">
    <cfRule type="expression" dxfId="324" priority="19">
      <formula>AND($F$6=8)</formula>
    </cfRule>
  </conditionalFormatting>
  <conditionalFormatting sqref="B41:I48">
    <cfRule type="expression" dxfId="323" priority="6">
      <formula>AND($F$6=8)</formula>
    </cfRule>
  </conditionalFormatting>
  <conditionalFormatting sqref="B10:J40">
    <cfRule type="expression" dxfId="322" priority="18">
      <formula>AND($F$6=9)</formula>
    </cfRule>
  </conditionalFormatting>
  <conditionalFormatting sqref="B41:J48">
    <cfRule type="expression" dxfId="321" priority="5">
      <formula>AND($F$6=9)</formula>
    </cfRule>
  </conditionalFormatting>
  <conditionalFormatting sqref="B10:K40">
    <cfRule type="expression" dxfId="320" priority="17">
      <formula>AND($F$6=10)</formula>
    </cfRule>
  </conditionalFormatting>
  <conditionalFormatting sqref="B41:K48">
    <cfRule type="expression" dxfId="319" priority="4">
      <formula>AND($F$6=10)</formula>
    </cfRule>
  </conditionalFormatting>
  <conditionalFormatting sqref="B10:L40">
    <cfRule type="expression" dxfId="318" priority="16">
      <formula>AND($F$6=11)</formula>
    </cfRule>
  </conditionalFormatting>
  <conditionalFormatting sqref="B41:L48">
    <cfRule type="expression" dxfId="317" priority="3">
      <formula>AND($F$6=11)</formula>
    </cfRule>
  </conditionalFormatting>
  <conditionalFormatting sqref="B10:M40">
    <cfRule type="expression" dxfId="316" priority="15">
      <formula>AND($F$6=12)</formula>
    </cfRule>
    <cfRule type="expression" dxfId="315" priority="1" stopIfTrue="1">
      <formula>AND(ISNUMBER(B10), OR(B10&lt;0.545,B10&gt;1.24))</formula>
    </cfRule>
  </conditionalFormatting>
  <conditionalFormatting sqref="B41:M48">
    <cfRule type="expression" dxfId="314" priority="2">
      <formula>AND($F$6=12)</formula>
    </cfRule>
  </conditionalFormatting>
  <dataValidations count="3">
    <dataValidation allowBlank="1" promptTitle="Public Water System ID" prompt="Type your PWS ID in this box.  Please enter it using the prefix MS0.  Examples: MS0010001, MS0280028, MS0640004." sqref="F5:I5" xr:uid="{62E0D656-32CA-7A4B-8638-BB4EAD9493E6}"/>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CEED98E0-96A9-224C-8ECE-D1B6A5F324B6}"/>
    <dataValidation allowBlank="1" showErrorMessage="1" promptTitle="Water System Name" prompt="Type the name of your water system in this box." sqref="F4 N4" xr:uid="{8053BDD2-76B1-864B-BCEA-87B86338C23E}"/>
  </dataValidations>
  <printOptions horizontalCentered="1" verticalCentered="1"/>
  <pageMargins left="0.25" right="0.25" top="0.5" bottom="0.5" header="0" footer="0"/>
  <pageSetup scale="4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A52F-5F0E-404E-AC79-85D211B1D02E}">
  <sheetPr>
    <tabColor theme="7" tint="-0.249977111117893"/>
  </sheetPr>
  <dimension ref="A1:R70"/>
  <sheetViews>
    <sheetView showGridLines="0" zoomScaleNormal="100" workbookViewId="0">
      <selection activeCell="B11" sqref="B11"/>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59</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DATE(INTRO!I4,6,1)</f>
        <v>153</v>
      </c>
      <c r="B10" s="79"/>
      <c r="C10" s="80"/>
      <c r="D10" s="80"/>
      <c r="E10" s="80"/>
      <c r="F10" s="80"/>
      <c r="G10" s="80"/>
      <c r="H10" s="80"/>
      <c r="I10" s="80"/>
      <c r="J10" s="80"/>
      <c r="K10" s="80"/>
      <c r="L10" s="80"/>
      <c r="M10" s="81"/>
      <c r="N10" s="33"/>
      <c r="O10" s="33"/>
      <c r="P10" s="33"/>
      <c r="Q10" s="33"/>
    </row>
    <row r="11" spans="1:18" ht="22" customHeight="1">
      <c r="A11" s="86">
        <f>IF(MONTH(A10+1)=MONTH(A10),A10+1,"")</f>
        <v>154</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155</v>
      </c>
      <c r="B12" s="82"/>
      <c r="C12" s="68"/>
      <c r="D12" s="68"/>
      <c r="E12" s="68"/>
      <c r="F12" s="68"/>
      <c r="G12" s="68"/>
      <c r="H12" s="68"/>
      <c r="I12" s="68"/>
      <c r="J12" s="68"/>
      <c r="K12" s="68"/>
      <c r="L12" s="68"/>
      <c r="M12" s="69"/>
      <c r="N12" s="33"/>
      <c r="O12" s="33"/>
      <c r="P12" s="33"/>
      <c r="Q12" s="33"/>
    </row>
    <row r="13" spans="1:18" ht="22" customHeight="1">
      <c r="A13" s="86">
        <f t="shared" si="0"/>
        <v>156</v>
      </c>
      <c r="B13" s="82"/>
      <c r="C13" s="68"/>
      <c r="D13" s="68"/>
      <c r="E13" s="68"/>
      <c r="F13" s="68"/>
      <c r="G13" s="68"/>
      <c r="H13" s="68"/>
      <c r="I13" s="68"/>
      <c r="J13" s="68"/>
      <c r="K13" s="68"/>
      <c r="L13" s="68"/>
      <c r="M13" s="69"/>
      <c r="N13" s="33"/>
      <c r="O13" s="33"/>
      <c r="P13" s="33"/>
      <c r="Q13" s="33"/>
    </row>
    <row r="14" spans="1:18" ht="22" customHeight="1">
      <c r="A14" s="86">
        <f t="shared" si="0"/>
        <v>157</v>
      </c>
      <c r="B14" s="82"/>
      <c r="C14" s="68"/>
      <c r="D14" s="68"/>
      <c r="E14" s="68"/>
      <c r="F14" s="68"/>
      <c r="G14" s="68"/>
      <c r="H14" s="68"/>
      <c r="I14" s="68"/>
      <c r="J14" s="68"/>
      <c r="K14" s="68"/>
      <c r="L14" s="68"/>
      <c r="M14" s="69"/>
      <c r="N14" s="33"/>
      <c r="O14" s="33"/>
      <c r="P14" s="33"/>
      <c r="Q14" s="33"/>
    </row>
    <row r="15" spans="1:18" ht="22" customHeight="1">
      <c r="A15" s="86">
        <f t="shared" si="0"/>
        <v>158</v>
      </c>
      <c r="B15" s="82"/>
      <c r="C15" s="68"/>
      <c r="D15" s="68"/>
      <c r="E15" s="68"/>
      <c r="F15" s="68"/>
      <c r="G15" s="68"/>
      <c r="H15" s="68"/>
      <c r="I15" s="68"/>
      <c r="J15" s="68"/>
      <c r="K15" s="68"/>
      <c r="L15" s="68"/>
      <c r="M15" s="69"/>
      <c r="N15" s="33"/>
      <c r="O15" s="33"/>
      <c r="P15" s="33"/>
      <c r="Q15" s="33"/>
    </row>
    <row r="16" spans="1:18" ht="22" customHeight="1">
      <c r="A16" s="86">
        <f t="shared" si="0"/>
        <v>159</v>
      </c>
      <c r="B16" s="82"/>
      <c r="C16" s="68"/>
      <c r="D16" s="68"/>
      <c r="E16" s="68"/>
      <c r="F16" s="68"/>
      <c r="G16" s="68"/>
      <c r="H16" s="68"/>
      <c r="I16" s="68"/>
      <c r="J16" s="68"/>
      <c r="K16" s="68"/>
      <c r="L16" s="68"/>
      <c r="M16" s="69"/>
      <c r="N16" s="33"/>
      <c r="O16" s="33"/>
      <c r="P16" s="33"/>
      <c r="Q16" s="33"/>
    </row>
    <row r="17" spans="1:17" ht="22" customHeight="1">
      <c r="A17" s="86">
        <f t="shared" si="0"/>
        <v>160</v>
      </c>
      <c r="B17" s="82"/>
      <c r="C17" s="68"/>
      <c r="D17" s="68"/>
      <c r="E17" s="68"/>
      <c r="F17" s="68"/>
      <c r="G17" s="68"/>
      <c r="H17" s="68"/>
      <c r="I17" s="68"/>
      <c r="J17" s="68"/>
      <c r="K17" s="68"/>
      <c r="L17" s="68"/>
      <c r="M17" s="69"/>
      <c r="N17" s="33"/>
      <c r="O17" s="33"/>
      <c r="P17" s="33"/>
      <c r="Q17" s="33"/>
    </row>
    <row r="18" spans="1:17" ht="22" customHeight="1">
      <c r="A18" s="86">
        <f t="shared" si="0"/>
        <v>161</v>
      </c>
      <c r="B18" s="82"/>
      <c r="C18" s="68"/>
      <c r="D18" s="68"/>
      <c r="E18" s="68"/>
      <c r="F18" s="68"/>
      <c r="G18" s="68"/>
      <c r="H18" s="68"/>
      <c r="I18" s="68"/>
      <c r="J18" s="68"/>
      <c r="K18" s="68"/>
      <c r="L18" s="68"/>
      <c r="M18" s="69"/>
      <c r="N18" s="33"/>
      <c r="O18" s="33"/>
      <c r="P18" s="33"/>
      <c r="Q18" s="33"/>
    </row>
    <row r="19" spans="1:17" ht="22" customHeight="1">
      <c r="A19" s="86">
        <f t="shared" si="0"/>
        <v>162</v>
      </c>
      <c r="B19" s="82"/>
      <c r="C19" s="68"/>
      <c r="D19" s="68"/>
      <c r="E19" s="68"/>
      <c r="F19" s="68"/>
      <c r="G19" s="68"/>
      <c r="H19" s="68"/>
      <c r="I19" s="68"/>
      <c r="J19" s="68"/>
      <c r="K19" s="68"/>
      <c r="L19" s="68"/>
      <c r="M19" s="69"/>
      <c r="N19" s="33"/>
      <c r="O19" s="33"/>
      <c r="P19" s="33"/>
      <c r="Q19" s="33"/>
    </row>
    <row r="20" spans="1:17" ht="22" customHeight="1">
      <c r="A20" s="86">
        <f t="shared" si="0"/>
        <v>163</v>
      </c>
      <c r="B20" s="82"/>
      <c r="C20" s="68"/>
      <c r="D20" s="68"/>
      <c r="E20" s="68"/>
      <c r="F20" s="68"/>
      <c r="G20" s="68"/>
      <c r="H20" s="68"/>
      <c r="I20" s="68"/>
      <c r="J20" s="68"/>
      <c r="K20" s="68"/>
      <c r="L20" s="68"/>
      <c r="M20" s="69"/>
      <c r="N20" s="33"/>
      <c r="O20" s="33"/>
      <c r="P20" s="33"/>
      <c r="Q20" s="33"/>
    </row>
    <row r="21" spans="1:17" ht="22" customHeight="1">
      <c r="A21" s="86">
        <f t="shared" si="0"/>
        <v>164</v>
      </c>
      <c r="B21" s="82"/>
      <c r="C21" s="68"/>
      <c r="D21" s="68"/>
      <c r="E21" s="68"/>
      <c r="F21" s="68"/>
      <c r="G21" s="68"/>
      <c r="H21" s="68"/>
      <c r="I21" s="68"/>
      <c r="J21" s="68"/>
      <c r="K21" s="68"/>
      <c r="L21" s="68"/>
      <c r="M21" s="69"/>
      <c r="N21" s="33"/>
      <c r="O21" s="33"/>
      <c r="P21" s="33"/>
      <c r="Q21" s="33"/>
    </row>
    <row r="22" spans="1:17" ht="22" customHeight="1">
      <c r="A22" s="86">
        <f t="shared" si="0"/>
        <v>165</v>
      </c>
      <c r="B22" s="82"/>
      <c r="C22" s="68"/>
      <c r="D22" s="68"/>
      <c r="E22" s="68"/>
      <c r="F22" s="68"/>
      <c r="G22" s="68"/>
      <c r="H22" s="68"/>
      <c r="I22" s="68"/>
      <c r="J22" s="68"/>
      <c r="K22" s="68"/>
      <c r="L22" s="68"/>
      <c r="M22" s="69"/>
      <c r="N22" s="33"/>
      <c r="O22" s="33"/>
      <c r="P22" s="33"/>
      <c r="Q22" s="33"/>
    </row>
    <row r="23" spans="1:17" ht="22" customHeight="1">
      <c r="A23" s="86">
        <f t="shared" si="0"/>
        <v>166</v>
      </c>
      <c r="B23" s="82"/>
      <c r="C23" s="68"/>
      <c r="D23" s="68"/>
      <c r="E23" s="68"/>
      <c r="F23" s="68"/>
      <c r="G23" s="68"/>
      <c r="H23" s="68"/>
      <c r="I23" s="68"/>
      <c r="J23" s="68"/>
      <c r="K23" s="68"/>
      <c r="L23" s="68"/>
      <c r="M23" s="69"/>
      <c r="N23" s="33"/>
      <c r="O23" s="33"/>
      <c r="P23" s="33"/>
      <c r="Q23" s="33"/>
    </row>
    <row r="24" spans="1:17" ht="22" customHeight="1">
      <c r="A24" s="86">
        <f t="shared" si="0"/>
        <v>167</v>
      </c>
      <c r="B24" s="82"/>
      <c r="C24" s="68"/>
      <c r="D24" s="68"/>
      <c r="E24" s="68"/>
      <c r="F24" s="68"/>
      <c r="G24" s="68"/>
      <c r="H24" s="68"/>
      <c r="I24" s="68"/>
      <c r="J24" s="68"/>
      <c r="K24" s="68"/>
      <c r="L24" s="68"/>
      <c r="M24" s="69"/>
      <c r="N24" s="33"/>
      <c r="O24" s="33"/>
      <c r="P24" s="33"/>
      <c r="Q24" s="33"/>
    </row>
    <row r="25" spans="1:17" ht="22" customHeight="1">
      <c r="A25" s="86">
        <f t="shared" si="0"/>
        <v>168</v>
      </c>
      <c r="B25" s="82"/>
      <c r="C25" s="68"/>
      <c r="D25" s="68"/>
      <c r="E25" s="68"/>
      <c r="F25" s="68"/>
      <c r="G25" s="68"/>
      <c r="H25" s="68"/>
      <c r="I25" s="68"/>
      <c r="J25" s="68"/>
      <c r="K25" s="68"/>
      <c r="L25" s="68"/>
      <c r="M25" s="69"/>
      <c r="N25" s="33"/>
      <c r="O25" s="33"/>
      <c r="P25" s="33"/>
      <c r="Q25" s="33"/>
    </row>
    <row r="26" spans="1:17" ht="22" customHeight="1">
      <c r="A26" s="86">
        <f t="shared" si="0"/>
        <v>169</v>
      </c>
      <c r="B26" s="82"/>
      <c r="C26" s="68"/>
      <c r="D26" s="68"/>
      <c r="E26" s="68"/>
      <c r="F26" s="68"/>
      <c r="G26" s="68"/>
      <c r="H26" s="68"/>
      <c r="I26" s="68"/>
      <c r="J26" s="68"/>
      <c r="K26" s="68"/>
      <c r="L26" s="68"/>
      <c r="M26" s="69"/>
      <c r="N26" s="33"/>
      <c r="O26" s="33"/>
      <c r="P26" s="33"/>
      <c r="Q26" s="33"/>
    </row>
    <row r="27" spans="1:17" ht="22" customHeight="1">
      <c r="A27" s="86">
        <f t="shared" si="0"/>
        <v>170</v>
      </c>
      <c r="B27" s="82"/>
      <c r="C27" s="68"/>
      <c r="D27" s="68"/>
      <c r="E27" s="68"/>
      <c r="F27" s="68"/>
      <c r="G27" s="68"/>
      <c r="H27" s="68"/>
      <c r="I27" s="68"/>
      <c r="J27" s="68"/>
      <c r="K27" s="68"/>
      <c r="L27" s="68"/>
      <c r="M27" s="69"/>
      <c r="N27" s="33"/>
      <c r="O27" s="33"/>
      <c r="P27" s="33"/>
      <c r="Q27" s="33"/>
    </row>
    <row r="28" spans="1:17" ht="22" customHeight="1">
      <c r="A28" s="86">
        <f t="shared" si="0"/>
        <v>171</v>
      </c>
      <c r="B28" s="82"/>
      <c r="C28" s="68"/>
      <c r="D28" s="68"/>
      <c r="E28" s="68"/>
      <c r="F28" s="68"/>
      <c r="G28" s="68"/>
      <c r="H28" s="68"/>
      <c r="I28" s="68"/>
      <c r="J28" s="68"/>
      <c r="K28" s="68"/>
      <c r="L28" s="68"/>
      <c r="M28" s="69"/>
      <c r="N28" s="33"/>
      <c r="O28" s="33"/>
      <c r="P28" s="33"/>
      <c r="Q28" s="33"/>
    </row>
    <row r="29" spans="1:17" ht="22" customHeight="1">
      <c r="A29" s="86">
        <f t="shared" si="0"/>
        <v>172</v>
      </c>
      <c r="B29" s="82"/>
      <c r="C29" s="68"/>
      <c r="D29" s="68"/>
      <c r="E29" s="68"/>
      <c r="F29" s="68"/>
      <c r="G29" s="68"/>
      <c r="H29" s="68"/>
      <c r="I29" s="68"/>
      <c r="J29" s="68"/>
      <c r="K29" s="68"/>
      <c r="L29" s="68"/>
      <c r="M29" s="69"/>
      <c r="N29" s="33"/>
      <c r="O29" s="33"/>
      <c r="P29" s="33"/>
      <c r="Q29" s="33"/>
    </row>
    <row r="30" spans="1:17" ht="22" customHeight="1">
      <c r="A30" s="86">
        <f t="shared" si="0"/>
        <v>173</v>
      </c>
      <c r="B30" s="82"/>
      <c r="C30" s="68"/>
      <c r="D30" s="68"/>
      <c r="E30" s="68"/>
      <c r="F30" s="68"/>
      <c r="G30" s="68"/>
      <c r="H30" s="68"/>
      <c r="I30" s="68"/>
      <c r="J30" s="68"/>
      <c r="K30" s="68"/>
      <c r="L30" s="68"/>
      <c r="M30" s="69"/>
      <c r="N30" s="33"/>
      <c r="O30" s="33"/>
      <c r="P30" s="33"/>
      <c r="Q30" s="33"/>
    </row>
    <row r="31" spans="1:17" ht="22" customHeight="1">
      <c r="A31" s="86">
        <f t="shared" si="0"/>
        <v>174</v>
      </c>
      <c r="B31" s="82"/>
      <c r="C31" s="68"/>
      <c r="D31" s="68"/>
      <c r="E31" s="68"/>
      <c r="F31" s="68"/>
      <c r="G31" s="68"/>
      <c r="H31" s="68"/>
      <c r="I31" s="68"/>
      <c r="J31" s="68"/>
      <c r="K31" s="68"/>
      <c r="L31" s="68"/>
      <c r="M31" s="69"/>
      <c r="N31" s="33"/>
      <c r="O31" s="33"/>
      <c r="P31" s="33"/>
      <c r="Q31" s="33"/>
    </row>
    <row r="32" spans="1:17" ht="22" customHeight="1">
      <c r="A32" s="86">
        <f t="shared" si="0"/>
        <v>175</v>
      </c>
      <c r="B32" s="82"/>
      <c r="C32" s="68"/>
      <c r="D32" s="68"/>
      <c r="E32" s="68"/>
      <c r="F32" s="68"/>
      <c r="G32" s="68"/>
      <c r="H32" s="68"/>
      <c r="I32" s="68"/>
      <c r="J32" s="68"/>
      <c r="K32" s="68"/>
      <c r="L32" s="68"/>
      <c r="M32" s="69"/>
      <c r="N32" s="33"/>
      <c r="O32" s="33"/>
      <c r="P32" s="33"/>
      <c r="Q32" s="33"/>
    </row>
    <row r="33" spans="1:17" ht="22" customHeight="1">
      <c r="A33" s="86">
        <f t="shared" si="0"/>
        <v>176</v>
      </c>
      <c r="B33" s="82"/>
      <c r="C33" s="68"/>
      <c r="D33" s="68"/>
      <c r="E33" s="68"/>
      <c r="F33" s="68"/>
      <c r="G33" s="68"/>
      <c r="H33" s="68"/>
      <c r="I33" s="68"/>
      <c r="J33" s="68"/>
      <c r="K33" s="68"/>
      <c r="L33" s="68"/>
      <c r="M33" s="69"/>
      <c r="N33" s="33"/>
      <c r="O33" s="33"/>
      <c r="P33" s="33"/>
      <c r="Q33" s="33"/>
    </row>
    <row r="34" spans="1:17" ht="22" customHeight="1">
      <c r="A34" s="86">
        <f t="shared" si="0"/>
        <v>177</v>
      </c>
      <c r="B34" s="82"/>
      <c r="C34" s="68"/>
      <c r="D34" s="68"/>
      <c r="E34" s="68"/>
      <c r="F34" s="68"/>
      <c r="G34" s="68"/>
      <c r="H34" s="68"/>
      <c r="I34" s="68"/>
      <c r="J34" s="68"/>
      <c r="K34" s="68"/>
      <c r="L34" s="68"/>
      <c r="M34" s="69"/>
      <c r="N34" s="33"/>
      <c r="O34" s="33"/>
      <c r="P34" s="33"/>
      <c r="Q34" s="33"/>
    </row>
    <row r="35" spans="1:17" ht="22" customHeight="1">
      <c r="A35" s="86">
        <f t="shared" si="0"/>
        <v>178</v>
      </c>
      <c r="B35" s="82"/>
      <c r="C35" s="68"/>
      <c r="D35" s="68"/>
      <c r="E35" s="68"/>
      <c r="F35" s="68"/>
      <c r="G35" s="68"/>
      <c r="H35" s="68"/>
      <c r="I35" s="68"/>
      <c r="J35" s="68"/>
      <c r="K35" s="68"/>
      <c r="L35" s="68"/>
      <c r="M35" s="69"/>
      <c r="N35" s="33"/>
      <c r="O35" s="33"/>
      <c r="P35" s="33"/>
      <c r="Q35" s="33"/>
    </row>
    <row r="36" spans="1:17" ht="22" customHeight="1">
      <c r="A36" s="86">
        <f t="shared" si="0"/>
        <v>179</v>
      </c>
      <c r="B36" s="82"/>
      <c r="C36" s="68"/>
      <c r="D36" s="68"/>
      <c r="E36" s="68"/>
      <c r="F36" s="68"/>
      <c r="G36" s="68"/>
      <c r="H36" s="68"/>
      <c r="I36" s="68"/>
      <c r="J36" s="68"/>
      <c r="K36" s="68"/>
      <c r="L36" s="68"/>
      <c r="M36" s="69"/>
      <c r="N36" s="33"/>
      <c r="O36" s="33"/>
      <c r="P36" s="33"/>
      <c r="Q36" s="33"/>
    </row>
    <row r="37" spans="1:17" ht="22" customHeight="1">
      <c r="A37" s="86">
        <f t="shared" si="0"/>
        <v>180</v>
      </c>
      <c r="B37" s="82"/>
      <c r="C37" s="68"/>
      <c r="D37" s="68"/>
      <c r="E37" s="68"/>
      <c r="F37" s="68"/>
      <c r="G37" s="68"/>
      <c r="H37" s="68"/>
      <c r="I37" s="68"/>
      <c r="J37" s="68"/>
      <c r="K37" s="68"/>
      <c r="L37" s="68"/>
      <c r="M37" s="69"/>
      <c r="N37" s="33"/>
      <c r="O37" s="33"/>
      <c r="P37" s="33"/>
      <c r="Q37" s="33"/>
    </row>
    <row r="38" spans="1:17" ht="22" customHeight="1">
      <c r="A38" s="86">
        <f t="shared" si="0"/>
        <v>181</v>
      </c>
      <c r="B38" s="82"/>
      <c r="C38" s="68"/>
      <c r="D38" s="68"/>
      <c r="E38" s="68"/>
      <c r="F38" s="68"/>
      <c r="G38" s="68"/>
      <c r="H38" s="68"/>
      <c r="I38" s="68"/>
      <c r="J38" s="68"/>
      <c r="K38" s="68"/>
      <c r="L38" s="68"/>
      <c r="M38" s="69"/>
      <c r="N38" s="33"/>
      <c r="O38" s="33"/>
      <c r="P38" s="33"/>
      <c r="Q38" s="33"/>
    </row>
    <row r="39" spans="1:17" ht="22" customHeight="1">
      <c r="A39" s="86">
        <f t="shared" si="0"/>
        <v>182</v>
      </c>
      <c r="B39" s="82"/>
      <c r="C39" s="68"/>
      <c r="D39" s="68"/>
      <c r="E39" s="68"/>
      <c r="F39" s="68"/>
      <c r="G39" s="68"/>
      <c r="H39" s="68"/>
      <c r="I39" s="68"/>
      <c r="J39" s="68"/>
      <c r="K39" s="68"/>
      <c r="L39" s="68"/>
      <c r="M39" s="69"/>
      <c r="N39" s="33"/>
      <c r="O39" s="33"/>
      <c r="P39" s="33"/>
      <c r="Q39" s="33"/>
    </row>
    <row r="40" spans="1:17" ht="22" customHeight="1" thickBot="1">
      <c r="A40" s="86" t="str">
        <f t="shared" si="0"/>
        <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72</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mwj+aZOuyn0qXxgjSjJGGcJ+qa4B3pHnKXipUIEsxZHCRiQDuud+FwqnJaDIVrkzo6Nr9SymzBjmO9kD0a46SQ==" saltValue="Swu49XO+H0+XlvObZljT0g=="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313" priority="38">
      <formula>AND($F$6=1)</formula>
    </cfRule>
  </conditionalFormatting>
  <conditionalFormatting sqref="A9:C9">
    <cfRule type="expression" dxfId="312" priority="37">
      <formula>AND($F$6=2)</formula>
    </cfRule>
  </conditionalFormatting>
  <conditionalFormatting sqref="A9:D9">
    <cfRule type="expression" dxfId="311" priority="36">
      <formula>AND($F$6=3)</formula>
    </cfRule>
  </conditionalFormatting>
  <conditionalFormatting sqref="A9:E9">
    <cfRule type="expression" dxfId="310" priority="35">
      <formula>AND($F$6=4)</formula>
    </cfRule>
  </conditionalFormatting>
  <conditionalFormatting sqref="A9:F9">
    <cfRule type="expression" dxfId="309" priority="34">
      <formula>AND($F$6=5)</formula>
    </cfRule>
  </conditionalFormatting>
  <conditionalFormatting sqref="A9:G9">
    <cfRule type="expression" dxfId="308" priority="33">
      <formula>AND($F$6=6)</formula>
    </cfRule>
  </conditionalFormatting>
  <conditionalFormatting sqref="A9:H9">
    <cfRule type="expression" dxfId="307" priority="32">
      <formula>AND($F$6=7)</formula>
    </cfRule>
  </conditionalFormatting>
  <conditionalFormatting sqref="A9:I9">
    <cfRule type="expression" dxfId="306" priority="31">
      <formula>AND($F$6=8)</formula>
    </cfRule>
  </conditionalFormatting>
  <conditionalFormatting sqref="A9:J9">
    <cfRule type="expression" dxfId="305" priority="30">
      <formula>AND($F$6=9)</formula>
    </cfRule>
  </conditionalFormatting>
  <conditionalFormatting sqref="A9:K9">
    <cfRule type="expression" dxfId="304" priority="29">
      <formula>AND($F$6=10)</formula>
    </cfRule>
  </conditionalFormatting>
  <conditionalFormatting sqref="A9:L9">
    <cfRule type="expression" dxfId="303" priority="28">
      <formula>AND($F$6=11)</formula>
    </cfRule>
  </conditionalFormatting>
  <conditionalFormatting sqref="A9:M9">
    <cfRule type="expression" dxfId="302" priority="27">
      <formula>AND($F$6=12)</formula>
    </cfRule>
  </conditionalFormatting>
  <conditionalFormatting sqref="B9">
    <cfRule type="expression" dxfId="301" priority="14">
      <formula>"IF(AND($F$6=1)"</formula>
    </cfRule>
  </conditionalFormatting>
  <conditionalFormatting sqref="B10:B40">
    <cfRule type="expression" dxfId="300" priority="26">
      <formula>AND($F$6=1)</formula>
    </cfRule>
  </conditionalFormatting>
  <conditionalFormatting sqref="B41:B48">
    <cfRule type="expression" dxfId="299" priority="13">
      <formula>AND($F$6=1)</formula>
    </cfRule>
  </conditionalFormatting>
  <conditionalFormatting sqref="B10:C40">
    <cfRule type="expression" dxfId="298" priority="25">
      <formula>AND($F$6=2)</formula>
    </cfRule>
  </conditionalFormatting>
  <conditionalFormatting sqref="B41:C48">
    <cfRule type="expression" dxfId="297" priority="12">
      <formula>AND($F$6=2)</formula>
    </cfRule>
  </conditionalFormatting>
  <conditionalFormatting sqref="B10:D40">
    <cfRule type="expression" dxfId="296" priority="24">
      <formula>AND($F$6=3)</formula>
    </cfRule>
  </conditionalFormatting>
  <conditionalFormatting sqref="B41:D48">
    <cfRule type="expression" dxfId="295" priority="11">
      <formula>AND($F$6=3)</formula>
    </cfRule>
  </conditionalFormatting>
  <conditionalFormatting sqref="B10:E40">
    <cfRule type="expression" dxfId="294" priority="23">
      <formula>AND($F$6=4)</formula>
    </cfRule>
  </conditionalFormatting>
  <conditionalFormatting sqref="B41:E48">
    <cfRule type="expression" dxfId="293" priority="10">
      <formula>AND($F$6=4)</formula>
    </cfRule>
  </conditionalFormatting>
  <conditionalFormatting sqref="B10:F40">
    <cfRule type="expression" dxfId="292" priority="22">
      <formula>AND($F$6=5)</formula>
    </cfRule>
  </conditionalFormatting>
  <conditionalFormatting sqref="B41:F48">
    <cfRule type="expression" dxfId="291" priority="9">
      <formula>AND($F$6=5)</formula>
    </cfRule>
  </conditionalFormatting>
  <conditionalFormatting sqref="B10:G40">
    <cfRule type="expression" dxfId="290" priority="21">
      <formula>AND($F$6=6)</formula>
    </cfRule>
  </conditionalFormatting>
  <conditionalFormatting sqref="B41:G48">
    <cfRule type="expression" dxfId="289" priority="8">
      <formula>AND($F$6=6)</formula>
    </cfRule>
  </conditionalFormatting>
  <conditionalFormatting sqref="B10:H40">
    <cfRule type="expression" dxfId="288" priority="20">
      <formula>AND($F$6=7)</formula>
    </cfRule>
  </conditionalFormatting>
  <conditionalFormatting sqref="B41:H48">
    <cfRule type="expression" dxfId="287" priority="7" stopIfTrue="1">
      <formula>AND($F$6=7)</formula>
    </cfRule>
  </conditionalFormatting>
  <conditionalFormatting sqref="B10:I40">
    <cfRule type="expression" dxfId="286" priority="19">
      <formula>AND($F$6=8)</formula>
    </cfRule>
  </conditionalFormatting>
  <conditionalFormatting sqref="B41:I48">
    <cfRule type="expression" dxfId="285" priority="6">
      <formula>AND($F$6=8)</formula>
    </cfRule>
  </conditionalFormatting>
  <conditionalFormatting sqref="B10:J40">
    <cfRule type="expression" dxfId="284" priority="18">
      <formula>AND($F$6=9)</formula>
    </cfRule>
  </conditionalFormatting>
  <conditionalFormatting sqref="B41:J48">
    <cfRule type="expression" dxfId="283" priority="5">
      <formula>AND($F$6=9)</formula>
    </cfRule>
  </conditionalFormatting>
  <conditionalFormatting sqref="B10:K40">
    <cfRule type="expression" dxfId="282" priority="17">
      <formula>AND($F$6=10)</formula>
    </cfRule>
  </conditionalFormatting>
  <conditionalFormatting sqref="B41:K48">
    <cfRule type="expression" dxfId="281" priority="4">
      <formula>AND($F$6=10)</formula>
    </cfRule>
  </conditionalFormatting>
  <conditionalFormatting sqref="B10:L40">
    <cfRule type="expression" dxfId="280" priority="16">
      <formula>AND($F$6=11)</formula>
    </cfRule>
  </conditionalFormatting>
  <conditionalFormatting sqref="B41:L48">
    <cfRule type="expression" dxfId="279" priority="3">
      <formula>AND($F$6=11)</formula>
    </cfRule>
  </conditionalFormatting>
  <conditionalFormatting sqref="B10:M40">
    <cfRule type="expression" dxfId="278" priority="15">
      <formula>AND($F$6=12)</formula>
    </cfRule>
    <cfRule type="expression" dxfId="277" priority="1" stopIfTrue="1">
      <formula>AND(ISNUMBER(B10), OR(B10&lt;0.545,B10&gt;1.24))</formula>
    </cfRule>
  </conditionalFormatting>
  <conditionalFormatting sqref="B41:M48">
    <cfRule type="expression" dxfId="276" priority="2">
      <formula>AND($F$6=12)</formula>
    </cfRule>
  </conditionalFormatting>
  <dataValidations count="3">
    <dataValidation allowBlank="1" showErrorMessage="1" promptTitle="Water System Name" prompt="Type the name of your water system in this box." sqref="F4 N4" xr:uid="{DA182E75-406C-BB4A-BE3B-336AA5B66329}"/>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C6CD1E6D-04BE-0441-B3D0-6876EA45C20C}"/>
    <dataValidation allowBlank="1" promptTitle="Public Water System ID" prompt="Type your PWS ID in this box.  Please enter it using the prefix MS0.  Examples: MS0010001, MS0280028, MS0640004." sqref="F5:I5" xr:uid="{64A5CFF6-EA2D-3945-918A-AEA433AC0C18}"/>
  </dataValidations>
  <printOptions horizontalCentered="1" verticalCentered="1"/>
  <pageMargins left="0.25" right="0.25" top="0.5" bottom="0.5" header="0" footer="0"/>
  <pageSetup scale="4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A674-F48F-7142-AFDB-12BBD36CD051}">
  <sheetPr>
    <tabColor theme="8" tint="0.249977111117893"/>
  </sheetPr>
  <dimension ref="A1:R70"/>
  <sheetViews>
    <sheetView showGridLines="0" zoomScaleNormal="100" workbookViewId="0">
      <selection activeCell="B50" sqref="B50:M54"/>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60</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DATE(INTRO!I4,7,1)</f>
        <v>183</v>
      </c>
      <c r="B10" s="79"/>
      <c r="C10" s="80"/>
      <c r="D10" s="80"/>
      <c r="E10" s="80"/>
      <c r="F10" s="80"/>
      <c r="G10" s="80"/>
      <c r="H10" s="80"/>
      <c r="I10" s="80"/>
      <c r="J10" s="80"/>
      <c r="K10" s="80"/>
      <c r="L10" s="80"/>
      <c r="M10" s="81"/>
      <c r="N10" s="33"/>
      <c r="O10" s="33"/>
      <c r="P10" s="33"/>
      <c r="Q10" s="33"/>
    </row>
    <row r="11" spans="1:18" ht="22" customHeight="1">
      <c r="A11" s="86">
        <f>IF(MONTH(A10+1)=MONTH(A10),A10+1,"")</f>
        <v>184</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185</v>
      </c>
      <c r="B12" s="82"/>
      <c r="C12" s="68"/>
      <c r="D12" s="68"/>
      <c r="E12" s="68"/>
      <c r="F12" s="68"/>
      <c r="G12" s="68"/>
      <c r="H12" s="68"/>
      <c r="I12" s="68"/>
      <c r="J12" s="68"/>
      <c r="K12" s="68"/>
      <c r="L12" s="68"/>
      <c r="M12" s="69"/>
      <c r="N12" s="33"/>
      <c r="O12" s="33"/>
      <c r="P12" s="33"/>
      <c r="Q12" s="33"/>
    </row>
    <row r="13" spans="1:18" ht="22" customHeight="1">
      <c r="A13" s="86">
        <f t="shared" si="0"/>
        <v>186</v>
      </c>
      <c r="B13" s="82"/>
      <c r="C13" s="68"/>
      <c r="D13" s="68"/>
      <c r="E13" s="68"/>
      <c r="F13" s="68"/>
      <c r="G13" s="68"/>
      <c r="H13" s="68"/>
      <c r="I13" s="68"/>
      <c r="J13" s="68"/>
      <c r="K13" s="68"/>
      <c r="L13" s="68"/>
      <c r="M13" s="69"/>
      <c r="N13" s="33"/>
      <c r="O13" s="33"/>
      <c r="P13" s="33"/>
      <c r="Q13" s="33"/>
    </row>
    <row r="14" spans="1:18" ht="22" customHeight="1">
      <c r="A14" s="86">
        <f t="shared" si="0"/>
        <v>187</v>
      </c>
      <c r="B14" s="82"/>
      <c r="C14" s="68"/>
      <c r="D14" s="68"/>
      <c r="E14" s="68"/>
      <c r="F14" s="68"/>
      <c r="G14" s="68"/>
      <c r="H14" s="68"/>
      <c r="I14" s="68"/>
      <c r="J14" s="68"/>
      <c r="K14" s="68"/>
      <c r="L14" s="68"/>
      <c r="M14" s="69"/>
      <c r="N14" s="33"/>
      <c r="O14" s="33"/>
      <c r="P14" s="33"/>
      <c r="Q14" s="33"/>
    </row>
    <row r="15" spans="1:18" ht="22" customHeight="1">
      <c r="A15" s="86">
        <f t="shared" si="0"/>
        <v>188</v>
      </c>
      <c r="B15" s="82"/>
      <c r="C15" s="68"/>
      <c r="D15" s="68"/>
      <c r="E15" s="68"/>
      <c r="F15" s="68"/>
      <c r="G15" s="68"/>
      <c r="H15" s="68"/>
      <c r="I15" s="68"/>
      <c r="J15" s="68"/>
      <c r="K15" s="68"/>
      <c r="L15" s="68"/>
      <c r="M15" s="69"/>
      <c r="N15" s="33"/>
      <c r="O15" s="33"/>
      <c r="P15" s="33"/>
      <c r="Q15" s="33"/>
    </row>
    <row r="16" spans="1:18" ht="22" customHeight="1">
      <c r="A16" s="86">
        <f t="shared" si="0"/>
        <v>189</v>
      </c>
      <c r="B16" s="82"/>
      <c r="C16" s="68"/>
      <c r="D16" s="68"/>
      <c r="E16" s="68"/>
      <c r="F16" s="68"/>
      <c r="G16" s="68"/>
      <c r="H16" s="68"/>
      <c r="I16" s="68"/>
      <c r="J16" s="68"/>
      <c r="K16" s="68"/>
      <c r="L16" s="68"/>
      <c r="M16" s="69"/>
      <c r="N16" s="33"/>
      <c r="O16" s="33"/>
      <c r="P16" s="33"/>
      <c r="Q16" s="33"/>
    </row>
    <row r="17" spans="1:17" ht="22" customHeight="1">
      <c r="A17" s="86">
        <f t="shared" si="0"/>
        <v>190</v>
      </c>
      <c r="B17" s="82"/>
      <c r="C17" s="68"/>
      <c r="D17" s="68"/>
      <c r="E17" s="68"/>
      <c r="F17" s="68"/>
      <c r="G17" s="68"/>
      <c r="H17" s="68"/>
      <c r="I17" s="68"/>
      <c r="J17" s="68"/>
      <c r="K17" s="68"/>
      <c r="L17" s="68"/>
      <c r="M17" s="69"/>
      <c r="N17" s="33"/>
      <c r="O17" s="33"/>
      <c r="P17" s="33"/>
      <c r="Q17" s="33"/>
    </row>
    <row r="18" spans="1:17" ht="22" customHeight="1">
      <c r="A18" s="86">
        <f t="shared" si="0"/>
        <v>191</v>
      </c>
      <c r="B18" s="82"/>
      <c r="C18" s="68"/>
      <c r="D18" s="68"/>
      <c r="E18" s="68"/>
      <c r="F18" s="68"/>
      <c r="G18" s="68"/>
      <c r="H18" s="68"/>
      <c r="I18" s="68"/>
      <c r="J18" s="68"/>
      <c r="K18" s="68"/>
      <c r="L18" s="68"/>
      <c r="M18" s="69"/>
      <c r="N18" s="33"/>
      <c r="O18" s="33"/>
      <c r="P18" s="33"/>
      <c r="Q18" s="33"/>
    </row>
    <row r="19" spans="1:17" ht="22" customHeight="1">
      <c r="A19" s="86">
        <f t="shared" si="0"/>
        <v>192</v>
      </c>
      <c r="B19" s="82"/>
      <c r="C19" s="68"/>
      <c r="D19" s="68"/>
      <c r="E19" s="68"/>
      <c r="F19" s="68"/>
      <c r="G19" s="68"/>
      <c r="H19" s="68"/>
      <c r="I19" s="68"/>
      <c r="J19" s="68"/>
      <c r="K19" s="68"/>
      <c r="L19" s="68"/>
      <c r="M19" s="69"/>
      <c r="N19" s="33"/>
      <c r="O19" s="33"/>
      <c r="P19" s="33"/>
      <c r="Q19" s="33"/>
    </row>
    <row r="20" spans="1:17" ht="22" customHeight="1">
      <c r="A20" s="86">
        <f t="shared" si="0"/>
        <v>193</v>
      </c>
      <c r="B20" s="82"/>
      <c r="C20" s="68"/>
      <c r="D20" s="68"/>
      <c r="E20" s="68"/>
      <c r="F20" s="68"/>
      <c r="G20" s="68"/>
      <c r="H20" s="68"/>
      <c r="I20" s="68"/>
      <c r="J20" s="68"/>
      <c r="K20" s="68"/>
      <c r="L20" s="68"/>
      <c r="M20" s="69"/>
      <c r="N20" s="33"/>
      <c r="O20" s="33"/>
      <c r="P20" s="33"/>
      <c r="Q20" s="33"/>
    </row>
    <row r="21" spans="1:17" ht="22" customHeight="1">
      <c r="A21" s="86">
        <f t="shared" si="0"/>
        <v>194</v>
      </c>
      <c r="B21" s="82"/>
      <c r="C21" s="68"/>
      <c r="D21" s="68"/>
      <c r="E21" s="68"/>
      <c r="F21" s="68"/>
      <c r="G21" s="68"/>
      <c r="H21" s="68"/>
      <c r="I21" s="68"/>
      <c r="J21" s="68"/>
      <c r="K21" s="68"/>
      <c r="L21" s="68"/>
      <c r="M21" s="69"/>
      <c r="N21" s="33"/>
      <c r="O21" s="33"/>
      <c r="P21" s="33"/>
      <c r="Q21" s="33"/>
    </row>
    <row r="22" spans="1:17" ht="22" customHeight="1">
      <c r="A22" s="86">
        <f t="shared" si="0"/>
        <v>195</v>
      </c>
      <c r="B22" s="82"/>
      <c r="C22" s="68"/>
      <c r="D22" s="68"/>
      <c r="E22" s="68"/>
      <c r="F22" s="68"/>
      <c r="G22" s="68"/>
      <c r="H22" s="68"/>
      <c r="I22" s="68"/>
      <c r="J22" s="68"/>
      <c r="K22" s="68"/>
      <c r="L22" s="68"/>
      <c r="M22" s="69"/>
      <c r="N22" s="33"/>
      <c r="O22" s="33"/>
      <c r="P22" s="33"/>
      <c r="Q22" s="33"/>
    </row>
    <row r="23" spans="1:17" ht="22" customHeight="1">
      <c r="A23" s="86">
        <f t="shared" si="0"/>
        <v>196</v>
      </c>
      <c r="B23" s="82"/>
      <c r="C23" s="68"/>
      <c r="D23" s="68"/>
      <c r="E23" s="68"/>
      <c r="F23" s="68"/>
      <c r="G23" s="68"/>
      <c r="H23" s="68"/>
      <c r="I23" s="68"/>
      <c r="J23" s="68"/>
      <c r="K23" s="68"/>
      <c r="L23" s="68"/>
      <c r="M23" s="69"/>
      <c r="N23" s="33"/>
      <c r="O23" s="33"/>
      <c r="P23" s="33"/>
      <c r="Q23" s="33"/>
    </row>
    <row r="24" spans="1:17" ht="22" customHeight="1">
      <c r="A24" s="86">
        <f t="shared" si="0"/>
        <v>197</v>
      </c>
      <c r="B24" s="82"/>
      <c r="C24" s="68"/>
      <c r="D24" s="68"/>
      <c r="E24" s="68"/>
      <c r="F24" s="68"/>
      <c r="G24" s="68"/>
      <c r="H24" s="68"/>
      <c r="I24" s="68"/>
      <c r="J24" s="68"/>
      <c r="K24" s="68"/>
      <c r="L24" s="68"/>
      <c r="M24" s="69"/>
      <c r="N24" s="33"/>
      <c r="O24" s="33"/>
      <c r="P24" s="33"/>
      <c r="Q24" s="33"/>
    </row>
    <row r="25" spans="1:17" ht="22" customHeight="1">
      <c r="A25" s="86">
        <f t="shared" si="0"/>
        <v>198</v>
      </c>
      <c r="B25" s="82"/>
      <c r="C25" s="68"/>
      <c r="D25" s="68"/>
      <c r="E25" s="68"/>
      <c r="F25" s="68"/>
      <c r="G25" s="68"/>
      <c r="H25" s="68"/>
      <c r="I25" s="68"/>
      <c r="J25" s="68"/>
      <c r="K25" s="68"/>
      <c r="L25" s="68"/>
      <c r="M25" s="69"/>
      <c r="N25" s="33"/>
      <c r="O25" s="33"/>
      <c r="P25" s="33"/>
      <c r="Q25" s="33"/>
    </row>
    <row r="26" spans="1:17" ht="22" customHeight="1">
      <c r="A26" s="86">
        <f t="shared" si="0"/>
        <v>199</v>
      </c>
      <c r="B26" s="82"/>
      <c r="C26" s="68"/>
      <c r="D26" s="68"/>
      <c r="E26" s="68"/>
      <c r="F26" s="68"/>
      <c r="G26" s="68"/>
      <c r="H26" s="68"/>
      <c r="I26" s="68"/>
      <c r="J26" s="68"/>
      <c r="K26" s="68"/>
      <c r="L26" s="68"/>
      <c r="M26" s="69"/>
      <c r="N26" s="33"/>
      <c r="O26" s="33"/>
      <c r="P26" s="33"/>
      <c r="Q26" s="33"/>
    </row>
    <row r="27" spans="1:17" ht="22" customHeight="1">
      <c r="A27" s="86">
        <f t="shared" si="0"/>
        <v>200</v>
      </c>
      <c r="B27" s="82"/>
      <c r="C27" s="68"/>
      <c r="D27" s="68"/>
      <c r="E27" s="68"/>
      <c r="F27" s="68"/>
      <c r="G27" s="68"/>
      <c r="H27" s="68"/>
      <c r="I27" s="68"/>
      <c r="J27" s="68"/>
      <c r="K27" s="68"/>
      <c r="L27" s="68"/>
      <c r="M27" s="69"/>
      <c r="N27" s="33"/>
      <c r="O27" s="33"/>
      <c r="P27" s="33"/>
      <c r="Q27" s="33"/>
    </row>
    <row r="28" spans="1:17" ht="22" customHeight="1">
      <c r="A28" s="86">
        <f t="shared" si="0"/>
        <v>201</v>
      </c>
      <c r="B28" s="82"/>
      <c r="C28" s="68"/>
      <c r="D28" s="68"/>
      <c r="E28" s="68"/>
      <c r="F28" s="68"/>
      <c r="G28" s="68"/>
      <c r="H28" s="68"/>
      <c r="I28" s="68"/>
      <c r="J28" s="68"/>
      <c r="K28" s="68"/>
      <c r="L28" s="68"/>
      <c r="M28" s="69"/>
      <c r="N28" s="33"/>
      <c r="O28" s="33"/>
      <c r="P28" s="33"/>
      <c r="Q28" s="33"/>
    </row>
    <row r="29" spans="1:17" ht="22" customHeight="1">
      <c r="A29" s="86">
        <f t="shared" si="0"/>
        <v>202</v>
      </c>
      <c r="B29" s="82"/>
      <c r="C29" s="68"/>
      <c r="D29" s="68"/>
      <c r="E29" s="68"/>
      <c r="F29" s="68"/>
      <c r="G29" s="68"/>
      <c r="H29" s="68"/>
      <c r="I29" s="68"/>
      <c r="J29" s="68"/>
      <c r="K29" s="68"/>
      <c r="L29" s="68"/>
      <c r="M29" s="69"/>
      <c r="N29" s="33"/>
      <c r="O29" s="33"/>
      <c r="P29" s="33"/>
      <c r="Q29" s="33"/>
    </row>
    <row r="30" spans="1:17" ht="22" customHeight="1">
      <c r="A30" s="86">
        <f t="shared" si="0"/>
        <v>203</v>
      </c>
      <c r="B30" s="82"/>
      <c r="C30" s="68"/>
      <c r="D30" s="68"/>
      <c r="E30" s="68"/>
      <c r="F30" s="68"/>
      <c r="G30" s="68"/>
      <c r="H30" s="68"/>
      <c r="I30" s="68"/>
      <c r="J30" s="68"/>
      <c r="K30" s="68"/>
      <c r="L30" s="68"/>
      <c r="M30" s="69"/>
      <c r="N30" s="33"/>
      <c r="O30" s="33"/>
      <c r="P30" s="33"/>
      <c r="Q30" s="33"/>
    </row>
    <row r="31" spans="1:17" ht="22" customHeight="1">
      <c r="A31" s="86">
        <f t="shared" si="0"/>
        <v>204</v>
      </c>
      <c r="B31" s="82"/>
      <c r="C31" s="68"/>
      <c r="D31" s="68"/>
      <c r="E31" s="68"/>
      <c r="F31" s="68"/>
      <c r="G31" s="68"/>
      <c r="H31" s="68"/>
      <c r="I31" s="68"/>
      <c r="J31" s="68"/>
      <c r="K31" s="68"/>
      <c r="L31" s="68"/>
      <c r="M31" s="69"/>
      <c r="N31" s="33"/>
      <c r="O31" s="33"/>
      <c r="P31" s="33"/>
      <c r="Q31" s="33"/>
    </row>
    <row r="32" spans="1:17" ht="22" customHeight="1">
      <c r="A32" s="86">
        <f t="shared" si="0"/>
        <v>205</v>
      </c>
      <c r="B32" s="82"/>
      <c r="C32" s="68"/>
      <c r="D32" s="68"/>
      <c r="E32" s="68"/>
      <c r="F32" s="68"/>
      <c r="G32" s="68"/>
      <c r="H32" s="68"/>
      <c r="I32" s="68"/>
      <c r="J32" s="68"/>
      <c r="K32" s="68"/>
      <c r="L32" s="68"/>
      <c r="M32" s="69"/>
      <c r="N32" s="33"/>
      <c r="O32" s="33"/>
      <c r="P32" s="33"/>
      <c r="Q32" s="33"/>
    </row>
    <row r="33" spans="1:17" ht="22" customHeight="1">
      <c r="A33" s="86">
        <f t="shared" si="0"/>
        <v>206</v>
      </c>
      <c r="B33" s="82"/>
      <c r="C33" s="68"/>
      <c r="D33" s="68"/>
      <c r="E33" s="68"/>
      <c r="F33" s="68"/>
      <c r="G33" s="68"/>
      <c r="H33" s="68"/>
      <c r="I33" s="68"/>
      <c r="J33" s="68"/>
      <c r="K33" s="68"/>
      <c r="L33" s="68"/>
      <c r="M33" s="69"/>
      <c r="N33" s="33"/>
      <c r="O33" s="33"/>
      <c r="P33" s="33"/>
      <c r="Q33" s="33"/>
    </row>
    <row r="34" spans="1:17" ht="22" customHeight="1">
      <c r="A34" s="86">
        <f t="shared" si="0"/>
        <v>207</v>
      </c>
      <c r="B34" s="82"/>
      <c r="C34" s="68"/>
      <c r="D34" s="68"/>
      <c r="E34" s="68"/>
      <c r="F34" s="68"/>
      <c r="G34" s="68"/>
      <c r="H34" s="68"/>
      <c r="I34" s="68"/>
      <c r="J34" s="68"/>
      <c r="K34" s="68"/>
      <c r="L34" s="68"/>
      <c r="M34" s="69"/>
      <c r="N34" s="33"/>
      <c r="O34" s="33"/>
      <c r="P34" s="33"/>
      <c r="Q34" s="33"/>
    </row>
    <row r="35" spans="1:17" ht="22" customHeight="1">
      <c r="A35" s="86">
        <f t="shared" si="0"/>
        <v>208</v>
      </c>
      <c r="B35" s="82"/>
      <c r="C35" s="68"/>
      <c r="D35" s="68"/>
      <c r="E35" s="68"/>
      <c r="F35" s="68"/>
      <c r="G35" s="68"/>
      <c r="H35" s="68"/>
      <c r="I35" s="68"/>
      <c r="J35" s="68"/>
      <c r="K35" s="68"/>
      <c r="L35" s="68"/>
      <c r="M35" s="69"/>
      <c r="N35" s="33"/>
      <c r="O35" s="33"/>
      <c r="P35" s="33"/>
      <c r="Q35" s="33"/>
    </row>
    <row r="36" spans="1:17" ht="22" customHeight="1">
      <c r="A36" s="86">
        <f t="shared" si="0"/>
        <v>209</v>
      </c>
      <c r="B36" s="82"/>
      <c r="C36" s="68"/>
      <c r="D36" s="68"/>
      <c r="E36" s="68"/>
      <c r="F36" s="68"/>
      <c r="G36" s="68"/>
      <c r="H36" s="68"/>
      <c r="I36" s="68"/>
      <c r="J36" s="68"/>
      <c r="K36" s="68"/>
      <c r="L36" s="68"/>
      <c r="M36" s="69"/>
      <c r="N36" s="33"/>
      <c r="O36" s="33"/>
      <c r="P36" s="33"/>
      <c r="Q36" s="33"/>
    </row>
    <row r="37" spans="1:17" ht="22" customHeight="1">
      <c r="A37" s="86">
        <f t="shared" si="0"/>
        <v>210</v>
      </c>
      <c r="B37" s="82"/>
      <c r="C37" s="68"/>
      <c r="D37" s="68"/>
      <c r="E37" s="68"/>
      <c r="F37" s="68"/>
      <c r="G37" s="68"/>
      <c r="H37" s="68"/>
      <c r="I37" s="68"/>
      <c r="J37" s="68"/>
      <c r="K37" s="68"/>
      <c r="L37" s="68"/>
      <c r="M37" s="69"/>
      <c r="N37" s="33"/>
      <c r="O37" s="33"/>
      <c r="P37" s="33"/>
      <c r="Q37" s="33"/>
    </row>
    <row r="38" spans="1:17" ht="22" customHeight="1">
      <c r="A38" s="86">
        <f t="shared" si="0"/>
        <v>211</v>
      </c>
      <c r="B38" s="82"/>
      <c r="C38" s="68"/>
      <c r="D38" s="68"/>
      <c r="E38" s="68"/>
      <c r="F38" s="68"/>
      <c r="G38" s="68"/>
      <c r="H38" s="68"/>
      <c r="I38" s="68"/>
      <c r="J38" s="68"/>
      <c r="K38" s="68"/>
      <c r="L38" s="68"/>
      <c r="M38" s="69"/>
      <c r="N38" s="33"/>
      <c r="O38" s="33"/>
      <c r="P38" s="33"/>
      <c r="Q38" s="33"/>
    </row>
    <row r="39" spans="1:17" ht="22" customHeight="1">
      <c r="A39" s="86">
        <f t="shared" si="0"/>
        <v>212</v>
      </c>
      <c r="B39" s="82"/>
      <c r="C39" s="68"/>
      <c r="D39" s="68"/>
      <c r="E39" s="68"/>
      <c r="F39" s="68"/>
      <c r="G39" s="68"/>
      <c r="H39" s="68"/>
      <c r="I39" s="68"/>
      <c r="J39" s="68"/>
      <c r="K39" s="68"/>
      <c r="L39" s="68"/>
      <c r="M39" s="69"/>
      <c r="N39" s="33"/>
      <c r="O39" s="33"/>
      <c r="P39" s="33"/>
      <c r="Q39" s="33"/>
    </row>
    <row r="40" spans="1:17" ht="22" customHeight="1" thickBot="1">
      <c r="A40" s="86">
        <f t="shared" si="0"/>
        <v>213</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71</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kxThpe2p4LerNln0ztGEWmEzz6RSQqUVEkU/Sg4ZrwOoLOHlFYWT/LBjtUe71vM8Wwj7YKe7t5oZdJNSr0YbGg==" saltValue="qxrSC/qmj32o7UXpzJy1GQ=="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275" priority="38">
      <formula>AND($F$6=1)</formula>
    </cfRule>
  </conditionalFormatting>
  <conditionalFormatting sqref="A9:C9">
    <cfRule type="expression" dxfId="274" priority="37">
      <formula>AND($F$6=2)</formula>
    </cfRule>
  </conditionalFormatting>
  <conditionalFormatting sqref="A9:D9">
    <cfRule type="expression" dxfId="273" priority="36">
      <formula>AND($F$6=3)</formula>
    </cfRule>
  </conditionalFormatting>
  <conditionalFormatting sqref="A9:E9">
    <cfRule type="expression" dxfId="272" priority="35">
      <formula>AND($F$6=4)</formula>
    </cfRule>
  </conditionalFormatting>
  <conditionalFormatting sqref="A9:F9">
    <cfRule type="expression" dxfId="271" priority="34">
      <formula>AND($F$6=5)</formula>
    </cfRule>
  </conditionalFormatting>
  <conditionalFormatting sqref="A9:G9">
    <cfRule type="expression" dxfId="270" priority="33">
      <formula>AND($F$6=6)</formula>
    </cfRule>
  </conditionalFormatting>
  <conditionalFormatting sqref="A9:H9">
    <cfRule type="expression" dxfId="269" priority="32">
      <formula>AND($F$6=7)</formula>
    </cfRule>
  </conditionalFormatting>
  <conditionalFormatting sqref="A9:I9">
    <cfRule type="expression" dxfId="268" priority="31">
      <formula>AND($F$6=8)</formula>
    </cfRule>
  </conditionalFormatting>
  <conditionalFormatting sqref="A9:J9">
    <cfRule type="expression" dxfId="267" priority="30">
      <formula>AND($F$6=9)</formula>
    </cfRule>
  </conditionalFormatting>
  <conditionalFormatting sqref="A9:K9">
    <cfRule type="expression" dxfId="266" priority="29">
      <formula>AND($F$6=10)</formula>
    </cfRule>
  </conditionalFormatting>
  <conditionalFormatting sqref="A9:L9">
    <cfRule type="expression" dxfId="265" priority="28">
      <formula>AND($F$6=11)</formula>
    </cfRule>
  </conditionalFormatting>
  <conditionalFormatting sqref="A9:M9">
    <cfRule type="expression" dxfId="264" priority="27">
      <formula>AND($F$6=12)</formula>
    </cfRule>
  </conditionalFormatting>
  <conditionalFormatting sqref="B9">
    <cfRule type="expression" dxfId="263" priority="14">
      <formula>"IF(AND($F$6=1)"</formula>
    </cfRule>
  </conditionalFormatting>
  <conditionalFormatting sqref="B10:B40">
    <cfRule type="expression" dxfId="262" priority="26">
      <formula>AND($F$6=1)</formula>
    </cfRule>
  </conditionalFormatting>
  <conditionalFormatting sqref="B41:B48">
    <cfRule type="expression" dxfId="261" priority="13">
      <formula>AND($F$6=1)</formula>
    </cfRule>
  </conditionalFormatting>
  <conditionalFormatting sqref="B10:C40">
    <cfRule type="expression" dxfId="260" priority="25">
      <formula>AND($F$6=2)</formula>
    </cfRule>
  </conditionalFormatting>
  <conditionalFormatting sqref="B41:C48">
    <cfRule type="expression" dxfId="259" priority="12">
      <formula>AND($F$6=2)</formula>
    </cfRule>
  </conditionalFormatting>
  <conditionalFormatting sqref="B10:D40">
    <cfRule type="expression" dxfId="258" priority="24">
      <formula>AND($F$6=3)</formula>
    </cfRule>
  </conditionalFormatting>
  <conditionalFormatting sqref="B41:D48">
    <cfRule type="expression" dxfId="257" priority="11">
      <formula>AND($F$6=3)</formula>
    </cfRule>
  </conditionalFormatting>
  <conditionalFormatting sqref="B10:E40">
    <cfRule type="expression" dxfId="256" priority="23">
      <formula>AND($F$6=4)</formula>
    </cfRule>
  </conditionalFormatting>
  <conditionalFormatting sqref="B41:E48">
    <cfRule type="expression" dxfId="255" priority="10">
      <formula>AND($F$6=4)</formula>
    </cfRule>
  </conditionalFormatting>
  <conditionalFormatting sqref="B10:F40">
    <cfRule type="expression" dxfId="254" priority="22">
      <formula>AND($F$6=5)</formula>
    </cfRule>
  </conditionalFormatting>
  <conditionalFormatting sqref="B41:F48">
    <cfRule type="expression" dxfId="253" priority="9">
      <formula>AND($F$6=5)</formula>
    </cfRule>
  </conditionalFormatting>
  <conditionalFormatting sqref="B10:G40">
    <cfRule type="expression" dxfId="252" priority="21">
      <formula>AND($F$6=6)</formula>
    </cfRule>
  </conditionalFormatting>
  <conditionalFormatting sqref="B41:G48">
    <cfRule type="expression" dxfId="251" priority="8">
      <formula>AND($F$6=6)</formula>
    </cfRule>
  </conditionalFormatting>
  <conditionalFormatting sqref="B10:H40">
    <cfRule type="expression" dxfId="250" priority="20">
      <formula>AND($F$6=7)</formula>
    </cfRule>
  </conditionalFormatting>
  <conditionalFormatting sqref="B41:H48">
    <cfRule type="expression" dxfId="249" priority="7" stopIfTrue="1">
      <formula>AND($F$6=7)</formula>
    </cfRule>
  </conditionalFormatting>
  <conditionalFormatting sqref="B10:I40">
    <cfRule type="expression" dxfId="248" priority="19">
      <formula>AND($F$6=8)</formula>
    </cfRule>
  </conditionalFormatting>
  <conditionalFormatting sqref="B41:I48">
    <cfRule type="expression" dxfId="247" priority="6">
      <formula>AND($F$6=8)</formula>
    </cfRule>
  </conditionalFormatting>
  <conditionalFormatting sqref="B10:J40">
    <cfRule type="expression" dxfId="246" priority="18">
      <formula>AND($F$6=9)</formula>
    </cfRule>
  </conditionalFormatting>
  <conditionalFormatting sqref="B41:J48">
    <cfRule type="expression" dxfId="245" priority="5">
      <formula>AND($F$6=9)</formula>
    </cfRule>
  </conditionalFormatting>
  <conditionalFormatting sqref="B10:K40">
    <cfRule type="expression" dxfId="244" priority="17">
      <formula>AND($F$6=10)</formula>
    </cfRule>
  </conditionalFormatting>
  <conditionalFormatting sqref="B41:K48">
    <cfRule type="expression" dxfId="243" priority="4">
      <formula>AND($F$6=10)</formula>
    </cfRule>
  </conditionalFormatting>
  <conditionalFormatting sqref="B10:L40">
    <cfRule type="expression" dxfId="242" priority="16">
      <formula>AND($F$6=11)</formula>
    </cfRule>
  </conditionalFormatting>
  <conditionalFormatting sqref="B41:L48">
    <cfRule type="expression" dxfId="241" priority="3">
      <formula>AND($F$6=11)</formula>
    </cfRule>
  </conditionalFormatting>
  <conditionalFormatting sqref="B10:M40">
    <cfRule type="expression" dxfId="240" priority="15">
      <formula>AND($F$6=12)</formula>
    </cfRule>
    <cfRule type="expression" dxfId="239" priority="1" stopIfTrue="1">
      <formula>AND(ISNUMBER(B10), OR(B10&lt;0.545,B10&gt;1.24))</formula>
    </cfRule>
  </conditionalFormatting>
  <conditionalFormatting sqref="B41:M48">
    <cfRule type="expression" dxfId="238" priority="2">
      <formula>AND($F$6=12)</formula>
    </cfRule>
  </conditionalFormatting>
  <dataValidations count="3">
    <dataValidation allowBlank="1" promptTitle="Public Water System ID" prompt="Type your PWS ID in this box.  Please enter it using the prefix MS0.  Examples: MS0010001, MS0280028, MS0640004." sqref="F5:I5" xr:uid="{5603BC7A-A94D-B340-9653-92688BF55A0A}"/>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4D5BFAA2-28E2-5847-9EEF-9104DFA7C5C0}"/>
    <dataValidation allowBlank="1" showErrorMessage="1" promptTitle="Water System Name" prompt="Type the name of your water system in this box." sqref="F4 N4" xr:uid="{A4F2DB5D-9994-E54D-A3FD-F136C1437CE2}"/>
  </dataValidations>
  <printOptions horizontalCentered="1" verticalCentered="1"/>
  <pageMargins left="0.25" right="0.25" top="0.5" bottom="0.5" header="0" footer="0"/>
  <pageSetup scale="4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B0B7-B41D-534A-8B2A-46F596C4904A}">
  <sheetPr>
    <tabColor theme="6" tint="-0.249977111117893"/>
  </sheetPr>
  <dimension ref="A1:R70"/>
  <sheetViews>
    <sheetView showGridLines="0" zoomScaleNormal="100" workbookViewId="0">
      <selection activeCell="B10" sqref="B10"/>
    </sheetView>
  </sheetViews>
  <sheetFormatPr baseColWidth="10" defaultColWidth="0" defaultRowHeight="15"/>
  <cols>
    <col min="1" max="1" width="25" customWidth="1"/>
    <col min="2" max="13" width="10.83203125" customWidth="1"/>
    <col min="14" max="14" width="1.1640625" customWidth="1"/>
    <col min="15" max="16384" width="10.83203125" hidden="1"/>
  </cols>
  <sheetData>
    <row r="1" spans="1:18" ht="31">
      <c r="A1" s="182" t="s">
        <v>31</v>
      </c>
      <c r="B1" s="182"/>
      <c r="C1" s="182"/>
      <c r="D1" s="182"/>
      <c r="E1" s="182"/>
      <c r="F1" s="182"/>
      <c r="G1" s="182"/>
      <c r="H1" s="182"/>
      <c r="I1" s="182"/>
      <c r="J1" s="182"/>
      <c r="K1" s="182"/>
      <c r="L1" s="182"/>
      <c r="M1" s="182"/>
      <c r="N1" s="34"/>
      <c r="O1" s="34"/>
      <c r="P1" s="34"/>
      <c r="Q1" s="34"/>
      <c r="R1" s="34"/>
    </row>
    <row r="2" spans="1:18" ht="28">
      <c r="A2" s="183" t="s">
        <v>61</v>
      </c>
      <c r="B2" s="183"/>
      <c r="C2" s="183"/>
      <c r="D2" s="183"/>
      <c r="E2" s="183"/>
      <c r="F2" s="183"/>
      <c r="G2" s="183"/>
      <c r="H2" s="183"/>
      <c r="I2" s="183"/>
      <c r="J2" s="183"/>
      <c r="K2" s="183"/>
      <c r="L2" s="183"/>
      <c r="M2" s="183"/>
      <c r="N2" s="35"/>
      <c r="O2" s="35"/>
      <c r="P2" s="35"/>
      <c r="Q2" s="35"/>
      <c r="R2" s="35"/>
    </row>
    <row r="3" spans="1:18" ht="19" thickBot="1">
      <c r="A3" s="23"/>
      <c r="B3" s="23"/>
      <c r="C3" s="23"/>
      <c r="D3" s="23"/>
      <c r="E3" s="23"/>
      <c r="F3" s="23"/>
      <c r="G3" s="23"/>
      <c r="H3" s="23"/>
      <c r="I3" s="23"/>
      <c r="J3" s="23"/>
      <c r="K3" s="23"/>
      <c r="L3" s="23"/>
      <c r="M3" s="23"/>
      <c r="N3" s="23"/>
      <c r="O3" s="23"/>
      <c r="P3" s="23"/>
      <c r="Q3" s="23"/>
      <c r="R3" s="23"/>
    </row>
    <row r="4" spans="1:18" ht="19" thickBot="1">
      <c r="A4" s="177" t="s">
        <v>28</v>
      </c>
      <c r="B4" s="178"/>
      <c r="C4" s="178"/>
      <c r="D4" s="178"/>
      <c r="E4" s="178"/>
      <c r="F4" s="184">
        <f>INTRO!G3</f>
        <v>0</v>
      </c>
      <c r="G4" s="185"/>
      <c r="H4" s="185"/>
      <c r="I4" s="185"/>
      <c r="J4" s="185"/>
      <c r="K4" s="185"/>
      <c r="L4" s="185"/>
      <c r="M4" s="186"/>
      <c r="N4" s="31"/>
      <c r="O4" s="23"/>
      <c r="P4" s="23"/>
      <c r="Q4" s="23"/>
      <c r="R4" s="23"/>
    </row>
    <row r="5" spans="1:18" ht="19" thickBot="1">
      <c r="A5" s="177" t="s">
        <v>27</v>
      </c>
      <c r="B5" s="178"/>
      <c r="C5" s="178"/>
      <c r="D5" s="178"/>
      <c r="E5" s="187"/>
      <c r="F5" s="188">
        <f>INTRO!G4</f>
        <v>0</v>
      </c>
      <c r="G5" s="189"/>
      <c r="H5" s="189"/>
      <c r="I5" s="189"/>
      <c r="J5" s="190" t="s">
        <v>51</v>
      </c>
      <c r="K5" s="191"/>
      <c r="L5" s="191"/>
      <c r="M5" s="192"/>
      <c r="N5" s="23"/>
      <c r="O5" s="23"/>
      <c r="P5" s="23"/>
      <c r="Q5" s="23"/>
      <c r="R5" s="23"/>
    </row>
    <row r="6" spans="1:18" ht="19" customHeight="1" thickBot="1">
      <c r="A6" s="177" t="s">
        <v>34</v>
      </c>
      <c r="B6" s="178"/>
      <c r="C6" s="178"/>
      <c r="D6" s="178"/>
      <c r="E6" s="187"/>
      <c r="F6" s="199">
        <f>INTRO!H16</f>
        <v>0</v>
      </c>
      <c r="G6" s="178"/>
      <c r="H6" s="178"/>
      <c r="I6" s="178"/>
      <c r="J6" s="193"/>
      <c r="K6" s="194"/>
      <c r="L6" s="194"/>
      <c r="M6" s="195"/>
      <c r="N6" s="32"/>
      <c r="O6" s="32"/>
      <c r="P6" s="32"/>
      <c r="Q6" s="32"/>
      <c r="R6" s="32"/>
    </row>
    <row r="7" spans="1:18" ht="19" thickBot="1">
      <c r="A7" s="177" t="s">
        <v>24</v>
      </c>
      <c r="B7" s="178"/>
      <c r="C7" s="178"/>
      <c r="D7" s="178"/>
      <c r="E7" s="187"/>
      <c r="F7" s="177">
        <f>SPLITS!F7</f>
        <v>0</v>
      </c>
      <c r="G7" s="178"/>
      <c r="H7" s="178"/>
      <c r="I7" s="178"/>
      <c r="J7" s="196"/>
      <c r="K7" s="197"/>
      <c r="L7" s="197"/>
      <c r="M7" s="198"/>
      <c r="N7" s="32"/>
      <c r="O7" s="32"/>
      <c r="P7" s="32"/>
      <c r="Q7" s="32"/>
      <c r="R7" s="32"/>
    </row>
    <row r="8" spans="1:18" ht="19" thickBot="1">
      <c r="A8" s="23"/>
      <c r="B8" s="23"/>
      <c r="C8" s="23"/>
      <c r="D8" s="23"/>
      <c r="E8" s="23"/>
      <c r="F8" s="23"/>
      <c r="G8" s="23"/>
      <c r="H8" s="23"/>
      <c r="I8" s="23"/>
      <c r="J8" s="23"/>
      <c r="K8" s="23"/>
      <c r="L8" s="23"/>
      <c r="M8" s="23"/>
      <c r="N8" s="23"/>
      <c r="O8" s="23"/>
      <c r="P8" s="23"/>
      <c r="Q8" s="23"/>
      <c r="R8" s="23"/>
    </row>
    <row r="9" spans="1:18" ht="22" customHeight="1" thickBot="1">
      <c r="A9" s="78" t="s">
        <v>52</v>
      </c>
      <c r="B9" s="65">
        <f>INTRO!C31</f>
        <v>0</v>
      </c>
      <c r="C9" s="66">
        <f>INTRO!C32</f>
        <v>0</v>
      </c>
      <c r="D9" s="66">
        <f>INTRO!C33</f>
        <v>0</v>
      </c>
      <c r="E9" s="66">
        <f>INTRO!C34</f>
        <v>0</v>
      </c>
      <c r="F9" s="66">
        <f>INTRO!C35</f>
        <v>0</v>
      </c>
      <c r="G9" s="66">
        <f>INTRO!C36</f>
        <v>0</v>
      </c>
      <c r="H9" s="66">
        <f>INTRO!C37</f>
        <v>0</v>
      </c>
      <c r="I9" s="66">
        <f>INTRO!C38</f>
        <v>0</v>
      </c>
      <c r="J9" s="66">
        <f>INTRO!C39</f>
        <v>0</v>
      </c>
      <c r="K9" s="66">
        <f>INTRO!C40</f>
        <v>0</v>
      </c>
      <c r="L9" s="66">
        <f>INTRO!C41</f>
        <v>0</v>
      </c>
      <c r="M9" s="67">
        <f>INTRO!C42</f>
        <v>0</v>
      </c>
      <c r="N9" s="33"/>
      <c r="O9" s="33"/>
      <c r="P9" s="33"/>
      <c r="Q9" s="33"/>
    </row>
    <row r="10" spans="1:18" ht="22" customHeight="1">
      <c r="A10" s="86">
        <f>DATE(INTRO!I4,8,1)</f>
        <v>214</v>
      </c>
      <c r="B10" s="79"/>
      <c r="C10" s="80"/>
      <c r="D10" s="80"/>
      <c r="E10" s="80"/>
      <c r="F10" s="80"/>
      <c r="G10" s="80"/>
      <c r="H10" s="80"/>
      <c r="I10" s="80"/>
      <c r="J10" s="80"/>
      <c r="K10" s="80"/>
      <c r="L10" s="80"/>
      <c r="M10" s="81"/>
      <c r="N10" s="33"/>
      <c r="O10" s="33"/>
      <c r="P10" s="33"/>
      <c r="Q10" s="33"/>
    </row>
    <row r="11" spans="1:18" ht="22" customHeight="1">
      <c r="A11" s="86">
        <f>IF(MONTH(A10+1)=MONTH(A10),A10+1,"")</f>
        <v>215</v>
      </c>
      <c r="B11" s="82"/>
      <c r="C11" s="68"/>
      <c r="D11" s="68"/>
      <c r="E11" s="68"/>
      <c r="F11" s="68"/>
      <c r="G11" s="68"/>
      <c r="H11" s="68"/>
      <c r="I11" s="68"/>
      <c r="J11" s="68"/>
      <c r="K11" s="68"/>
      <c r="L11" s="68"/>
      <c r="M11" s="69"/>
      <c r="N11" s="33"/>
      <c r="O11" s="33"/>
      <c r="P11" s="33"/>
      <c r="Q11" s="33"/>
    </row>
    <row r="12" spans="1:18" ht="22" customHeight="1">
      <c r="A12" s="86">
        <f t="shared" ref="A12:A40" si="0">IF(MONTH(A11+1)=MONTH(A11),A11+1,"")</f>
        <v>216</v>
      </c>
      <c r="B12" s="82"/>
      <c r="C12" s="68"/>
      <c r="D12" s="68"/>
      <c r="E12" s="68"/>
      <c r="F12" s="68"/>
      <c r="G12" s="68"/>
      <c r="H12" s="68"/>
      <c r="I12" s="68"/>
      <c r="J12" s="68"/>
      <c r="K12" s="68"/>
      <c r="L12" s="68"/>
      <c r="M12" s="69"/>
      <c r="N12" s="33"/>
      <c r="O12" s="33"/>
      <c r="P12" s="33"/>
      <c r="Q12" s="33"/>
    </row>
    <row r="13" spans="1:18" ht="22" customHeight="1">
      <c r="A13" s="86">
        <f t="shared" si="0"/>
        <v>217</v>
      </c>
      <c r="B13" s="82"/>
      <c r="C13" s="68"/>
      <c r="D13" s="68"/>
      <c r="E13" s="68"/>
      <c r="F13" s="68"/>
      <c r="G13" s="68"/>
      <c r="H13" s="68"/>
      <c r="I13" s="68"/>
      <c r="J13" s="68"/>
      <c r="K13" s="68"/>
      <c r="L13" s="68"/>
      <c r="M13" s="69"/>
      <c r="N13" s="33"/>
      <c r="O13" s="33"/>
      <c r="P13" s="33"/>
      <c r="Q13" s="33"/>
    </row>
    <row r="14" spans="1:18" ht="22" customHeight="1">
      <c r="A14" s="86">
        <f t="shared" si="0"/>
        <v>218</v>
      </c>
      <c r="B14" s="82"/>
      <c r="C14" s="68"/>
      <c r="D14" s="68"/>
      <c r="E14" s="68"/>
      <c r="F14" s="68"/>
      <c r="G14" s="68"/>
      <c r="H14" s="68"/>
      <c r="I14" s="68"/>
      <c r="J14" s="68"/>
      <c r="K14" s="68"/>
      <c r="L14" s="68"/>
      <c r="M14" s="69"/>
      <c r="N14" s="33"/>
      <c r="O14" s="33"/>
      <c r="P14" s="33"/>
      <c r="Q14" s="33"/>
    </row>
    <row r="15" spans="1:18" ht="22" customHeight="1">
      <c r="A15" s="86">
        <f t="shared" si="0"/>
        <v>219</v>
      </c>
      <c r="B15" s="82"/>
      <c r="C15" s="68"/>
      <c r="D15" s="68"/>
      <c r="E15" s="68"/>
      <c r="F15" s="68"/>
      <c r="G15" s="68"/>
      <c r="H15" s="68"/>
      <c r="I15" s="68"/>
      <c r="J15" s="68"/>
      <c r="K15" s="68"/>
      <c r="L15" s="68"/>
      <c r="M15" s="69"/>
      <c r="N15" s="33"/>
      <c r="O15" s="33"/>
      <c r="P15" s="33"/>
      <c r="Q15" s="33"/>
    </row>
    <row r="16" spans="1:18" ht="22" customHeight="1">
      <c r="A16" s="86">
        <f t="shared" si="0"/>
        <v>220</v>
      </c>
      <c r="B16" s="82"/>
      <c r="C16" s="68"/>
      <c r="D16" s="68"/>
      <c r="E16" s="68"/>
      <c r="F16" s="68"/>
      <c r="G16" s="68"/>
      <c r="H16" s="68"/>
      <c r="I16" s="68"/>
      <c r="J16" s="68"/>
      <c r="K16" s="68"/>
      <c r="L16" s="68"/>
      <c r="M16" s="69"/>
      <c r="N16" s="33"/>
      <c r="O16" s="33"/>
      <c r="P16" s="33"/>
      <c r="Q16" s="33"/>
    </row>
    <row r="17" spans="1:17" ht="22" customHeight="1">
      <c r="A17" s="86">
        <f t="shared" si="0"/>
        <v>221</v>
      </c>
      <c r="B17" s="82"/>
      <c r="C17" s="68"/>
      <c r="D17" s="68"/>
      <c r="E17" s="68"/>
      <c r="F17" s="68"/>
      <c r="G17" s="68"/>
      <c r="H17" s="68"/>
      <c r="I17" s="68"/>
      <c r="J17" s="68"/>
      <c r="K17" s="68"/>
      <c r="L17" s="68"/>
      <c r="M17" s="69"/>
      <c r="N17" s="33"/>
      <c r="O17" s="33"/>
      <c r="P17" s="33"/>
      <c r="Q17" s="33"/>
    </row>
    <row r="18" spans="1:17" ht="22" customHeight="1">
      <c r="A18" s="86">
        <f t="shared" si="0"/>
        <v>222</v>
      </c>
      <c r="B18" s="82"/>
      <c r="C18" s="68"/>
      <c r="D18" s="68"/>
      <c r="E18" s="68"/>
      <c r="F18" s="68"/>
      <c r="G18" s="68"/>
      <c r="H18" s="68"/>
      <c r="I18" s="68"/>
      <c r="J18" s="68"/>
      <c r="K18" s="68"/>
      <c r="L18" s="68"/>
      <c r="M18" s="69"/>
      <c r="N18" s="33"/>
      <c r="O18" s="33"/>
      <c r="P18" s="33"/>
      <c r="Q18" s="33"/>
    </row>
    <row r="19" spans="1:17" ht="22" customHeight="1">
      <c r="A19" s="86">
        <f t="shared" si="0"/>
        <v>223</v>
      </c>
      <c r="B19" s="82"/>
      <c r="C19" s="68"/>
      <c r="D19" s="68"/>
      <c r="E19" s="68"/>
      <c r="F19" s="68"/>
      <c r="G19" s="68"/>
      <c r="H19" s="68"/>
      <c r="I19" s="68"/>
      <c r="J19" s="68"/>
      <c r="K19" s="68"/>
      <c r="L19" s="68"/>
      <c r="M19" s="69"/>
      <c r="N19" s="33"/>
      <c r="O19" s="33"/>
      <c r="P19" s="33"/>
      <c r="Q19" s="33"/>
    </row>
    <row r="20" spans="1:17" ht="22" customHeight="1">
      <c r="A20" s="86">
        <f t="shared" si="0"/>
        <v>224</v>
      </c>
      <c r="B20" s="82"/>
      <c r="C20" s="68"/>
      <c r="D20" s="68"/>
      <c r="E20" s="68"/>
      <c r="F20" s="68"/>
      <c r="G20" s="68"/>
      <c r="H20" s="68"/>
      <c r="I20" s="68"/>
      <c r="J20" s="68"/>
      <c r="K20" s="68"/>
      <c r="L20" s="68"/>
      <c r="M20" s="69"/>
      <c r="N20" s="33"/>
      <c r="O20" s="33"/>
      <c r="P20" s="33"/>
      <c r="Q20" s="33"/>
    </row>
    <row r="21" spans="1:17" ht="22" customHeight="1">
      <c r="A21" s="86">
        <f t="shared" si="0"/>
        <v>225</v>
      </c>
      <c r="B21" s="82"/>
      <c r="C21" s="68"/>
      <c r="D21" s="68"/>
      <c r="E21" s="68"/>
      <c r="F21" s="68"/>
      <c r="G21" s="68"/>
      <c r="H21" s="68"/>
      <c r="I21" s="68"/>
      <c r="J21" s="68"/>
      <c r="K21" s="68"/>
      <c r="L21" s="68"/>
      <c r="M21" s="69"/>
      <c r="N21" s="33"/>
      <c r="O21" s="33"/>
      <c r="P21" s="33"/>
      <c r="Q21" s="33"/>
    </row>
    <row r="22" spans="1:17" ht="22" customHeight="1">
      <c r="A22" s="86">
        <f t="shared" si="0"/>
        <v>226</v>
      </c>
      <c r="B22" s="82"/>
      <c r="C22" s="68"/>
      <c r="D22" s="68"/>
      <c r="E22" s="68"/>
      <c r="F22" s="68"/>
      <c r="G22" s="68"/>
      <c r="H22" s="68"/>
      <c r="I22" s="68"/>
      <c r="J22" s="68"/>
      <c r="K22" s="68"/>
      <c r="L22" s="68"/>
      <c r="M22" s="69"/>
      <c r="N22" s="33"/>
      <c r="O22" s="33"/>
      <c r="P22" s="33"/>
      <c r="Q22" s="33"/>
    </row>
    <row r="23" spans="1:17" ht="22" customHeight="1">
      <c r="A23" s="86">
        <f t="shared" si="0"/>
        <v>227</v>
      </c>
      <c r="B23" s="82"/>
      <c r="C23" s="68"/>
      <c r="D23" s="68"/>
      <c r="E23" s="68"/>
      <c r="F23" s="68"/>
      <c r="G23" s="68"/>
      <c r="H23" s="68"/>
      <c r="I23" s="68"/>
      <c r="J23" s="68"/>
      <c r="K23" s="68"/>
      <c r="L23" s="68"/>
      <c r="M23" s="69"/>
      <c r="N23" s="33"/>
      <c r="O23" s="33"/>
      <c r="P23" s="33"/>
      <c r="Q23" s="33"/>
    </row>
    <row r="24" spans="1:17" ht="22" customHeight="1">
      <c r="A24" s="86">
        <f t="shared" si="0"/>
        <v>228</v>
      </c>
      <c r="B24" s="82"/>
      <c r="C24" s="68"/>
      <c r="D24" s="68"/>
      <c r="E24" s="68"/>
      <c r="F24" s="68"/>
      <c r="G24" s="68"/>
      <c r="H24" s="68"/>
      <c r="I24" s="68"/>
      <c r="J24" s="68"/>
      <c r="K24" s="68"/>
      <c r="L24" s="68"/>
      <c r="M24" s="69"/>
      <c r="N24" s="33"/>
      <c r="O24" s="33"/>
      <c r="P24" s="33"/>
      <c r="Q24" s="33"/>
    </row>
    <row r="25" spans="1:17" ht="22" customHeight="1">
      <c r="A25" s="86">
        <f t="shared" si="0"/>
        <v>229</v>
      </c>
      <c r="B25" s="82"/>
      <c r="C25" s="68"/>
      <c r="D25" s="68"/>
      <c r="E25" s="68"/>
      <c r="F25" s="68"/>
      <c r="G25" s="68"/>
      <c r="H25" s="68"/>
      <c r="I25" s="68"/>
      <c r="J25" s="68"/>
      <c r="K25" s="68"/>
      <c r="L25" s="68"/>
      <c r="M25" s="69"/>
      <c r="N25" s="33"/>
      <c r="O25" s="33"/>
      <c r="P25" s="33"/>
      <c r="Q25" s="33"/>
    </row>
    <row r="26" spans="1:17" ht="22" customHeight="1">
      <c r="A26" s="86">
        <f t="shared" si="0"/>
        <v>230</v>
      </c>
      <c r="B26" s="82"/>
      <c r="C26" s="68"/>
      <c r="D26" s="68"/>
      <c r="E26" s="68"/>
      <c r="F26" s="68"/>
      <c r="G26" s="68"/>
      <c r="H26" s="68"/>
      <c r="I26" s="68"/>
      <c r="J26" s="68"/>
      <c r="K26" s="68"/>
      <c r="L26" s="68"/>
      <c r="M26" s="69"/>
      <c r="N26" s="33"/>
      <c r="O26" s="33"/>
      <c r="P26" s="33"/>
      <c r="Q26" s="33"/>
    </row>
    <row r="27" spans="1:17" ht="22" customHeight="1">
      <c r="A27" s="86">
        <f t="shared" si="0"/>
        <v>231</v>
      </c>
      <c r="B27" s="82"/>
      <c r="C27" s="68"/>
      <c r="D27" s="68"/>
      <c r="E27" s="68"/>
      <c r="F27" s="68"/>
      <c r="G27" s="68"/>
      <c r="H27" s="68"/>
      <c r="I27" s="68"/>
      <c r="J27" s="68"/>
      <c r="K27" s="68"/>
      <c r="L27" s="68"/>
      <c r="M27" s="69"/>
      <c r="N27" s="33"/>
      <c r="O27" s="33"/>
      <c r="P27" s="33"/>
      <c r="Q27" s="33"/>
    </row>
    <row r="28" spans="1:17" ht="22" customHeight="1">
      <c r="A28" s="86">
        <f t="shared" si="0"/>
        <v>232</v>
      </c>
      <c r="B28" s="82"/>
      <c r="C28" s="68"/>
      <c r="D28" s="68"/>
      <c r="E28" s="68"/>
      <c r="F28" s="68"/>
      <c r="G28" s="68"/>
      <c r="H28" s="68"/>
      <c r="I28" s="68"/>
      <c r="J28" s="68"/>
      <c r="K28" s="68"/>
      <c r="L28" s="68"/>
      <c r="M28" s="69"/>
      <c r="N28" s="33"/>
      <c r="O28" s="33"/>
      <c r="P28" s="33"/>
      <c r="Q28" s="33"/>
    </row>
    <row r="29" spans="1:17" ht="22" customHeight="1">
      <c r="A29" s="86">
        <f t="shared" si="0"/>
        <v>233</v>
      </c>
      <c r="B29" s="82"/>
      <c r="C29" s="68"/>
      <c r="D29" s="68"/>
      <c r="E29" s="68"/>
      <c r="F29" s="68"/>
      <c r="G29" s="68"/>
      <c r="H29" s="68"/>
      <c r="I29" s="68"/>
      <c r="J29" s="68"/>
      <c r="K29" s="68"/>
      <c r="L29" s="68"/>
      <c r="M29" s="69"/>
      <c r="N29" s="33"/>
      <c r="O29" s="33"/>
      <c r="P29" s="33"/>
      <c r="Q29" s="33"/>
    </row>
    <row r="30" spans="1:17" ht="22" customHeight="1">
      <c r="A30" s="86">
        <f t="shared" si="0"/>
        <v>234</v>
      </c>
      <c r="B30" s="82"/>
      <c r="C30" s="68"/>
      <c r="D30" s="68"/>
      <c r="E30" s="68"/>
      <c r="F30" s="68"/>
      <c r="G30" s="68"/>
      <c r="H30" s="68"/>
      <c r="I30" s="68"/>
      <c r="J30" s="68"/>
      <c r="K30" s="68"/>
      <c r="L30" s="68"/>
      <c r="M30" s="69"/>
      <c r="N30" s="33"/>
      <c r="O30" s="33"/>
      <c r="P30" s="33"/>
      <c r="Q30" s="33"/>
    </row>
    <row r="31" spans="1:17" ht="22" customHeight="1">
      <c r="A31" s="86">
        <f t="shared" si="0"/>
        <v>235</v>
      </c>
      <c r="B31" s="82"/>
      <c r="C31" s="68"/>
      <c r="D31" s="68"/>
      <c r="E31" s="68"/>
      <c r="F31" s="68"/>
      <c r="G31" s="68"/>
      <c r="H31" s="68"/>
      <c r="I31" s="68"/>
      <c r="J31" s="68"/>
      <c r="K31" s="68"/>
      <c r="L31" s="68"/>
      <c r="M31" s="69"/>
      <c r="N31" s="33"/>
      <c r="O31" s="33"/>
      <c r="P31" s="33"/>
      <c r="Q31" s="33"/>
    </row>
    <row r="32" spans="1:17" ht="22" customHeight="1">
      <c r="A32" s="86">
        <f t="shared" si="0"/>
        <v>236</v>
      </c>
      <c r="B32" s="82"/>
      <c r="C32" s="68"/>
      <c r="D32" s="68"/>
      <c r="E32" s="68"/>
      <c r="F32" s="68"/>
      <c r="G32" s="68"/>
      <c r="H32" s="68"/>
      <c r="I32" s="68"/>
      <c r="J32" s="68"/>
      <c r="K32" s="68"/>
      <c r="L32" s="68"/>
      <c r="M32" s="69"/>
      <c r="N32" s="33"/>
      <c r="O32" s="33"/>
      <c r="P32" s="33"/>
      <c r="Q32" s="33"/>
    </row>
    <row r="33" spans="1:17" ht="22" customHeight="1">
      <c r="A33" s="86">
        <f t="shared" si="0"/>
        <v>237</v>
      </c>
      <c r="B33" s="82"/>
      <c r="C33" s="68"/>
      <c r="D33" s="68"/>
      <c r="E33" s="68"/>
      <c r="F33" s="68"/>
      <c r="G33" s="68"/>
      <c r="H33" s="68"/>
      <c r="I33" s="68"/>
      <c r="J33" s="68"/>
      <c r="K33" s="68"/>
      <c r="L33" s="68"/>
      <c r="M33" s="69"/>
      <c r="N33" s="33"/>
      <c r="O33" s="33"/>
      <c r="P33" s="33"/>
      <c r="Q33" s="33"/>
    </row>
    <row r="34" spans="1:17" ht="22" customHeight="1">
      <c r="A34" s="86">
        <f t="shared" si="0"/>
        <v>238</v>
      </c>
      <c r="B34" s="82"/>
      <c r="C34" s="68"/>
      <c r="D34" s="68"/>
      <c r="E34" s="68"/>
      <c r="F34" s="68"/>
      <c r="G34" s="68"/>
      <c r="H34" s="68"/>
      <c r="I34" s="68"/>
      <c r="J34" s="68"/>
      <c r="K34" s="68"/>
      <c r="L34" s="68"/>
      <c r="M34" s="69"/>
      <c r="N34" s="33"/>
      <c r="O34" s="33"/>
      <c r="P34" s="33"/>
      <c r="Q34" s="33"/>
    </row>
    <row r="35" spans="1:17" ht="22" customHeight="1">
      <c r="A35" s="86">
        <f t="shared" si="0"/>
        <v>239</v>
      </c>
      <c r="B35" s="82"/>
      <c r="C35" s="68"/>
      <c r="D35" s="68"/>
      <c r="E35" s="68"/>
      <c r="F35" s="68"/>
      <c r="G35" s="68"/>
      <c r="H35" s="68"/>
      <c r="I35" s="68"/>
      <c r="J35" s="68"/>
      <c r="K35" s="68"/>
      <c r="L35" s="68"/>
      <c r="M35" s="69"/>
      <c r="N35" s="33"/>
      <c r="O35" s="33"/>
      <c r="P35" s="33"/>
      <c r="Q35" s="33"/>
    </row>
    <row r="36" spans="1:17" ht="22" customHeight="1">
      <c r="A36" s="86">
        <f t="shared" si="0"/>
        <v>240</v>
      </c>
      <c r="B36" s="82"/>
      <c r="C36" s="68"/>
      <c r="D36" s="68"/>
      <c r="E36" s="68"/>
      <c r="F36" s="68"/>
      <c r="G36" s="68"/>
      <c r="H36" s="68"/>
      <c r="I36" s="68"/>
      <c r="J36" s="68"/>
      <c r="K36" s="68"/>
      <c r="L36" s="68"/>
      <c r="M36" s="69"/>
      <c r="N36" s="33"/>
      <c r="O36" s="33"/>
      <c r="P36" s="33"/>
      <c r="Q36" s="33"/>
    </row>
    <row r="37" spans="1:17" ht="22" customHeight="1">
      <c r="A37" s="86">
        <f t="shared" si="0"/>
        <v>241</v>
      </c>
      <c r="B37" s="82"/>
      <c r="C37" s="68"/>
      <c r="D37" s="68"/>
      <c r="E37" s="68"/>
      <c r="F37" s="68"/>
      <c r="G37" s="68"/>
      <c r="H37" s="68"/>
      <c r="I37" s="68"/>
      <c r="J37" s="68"/>
      <c r="K37" s="68"/>
      <c r="L37" s="68"/>
      <c r="M37" s="69"/>
      <c r="N37" s="33"/>
      <c r="O37" s="33"/>
      <c r="P37" s="33"/>
      <c r="Q37" s="33"/>
    </row>
    <row r="38" spans="1:17" ht="22" customHeight="1">
      <c r="A38" s="86">
        <f t="shared" si="0"/>
        <v>242</v>
      </c>
      <c r="B38" s="82"/>
      <c r="C38" s="68"/>
      <c r="D38" s="68"/>
      <c r="E38" s="68"/>
      <c r="F38" s="68"/>
      <c r="G38" s="68"/>
      <c r="H38" s="68"/>
      <c r="I38" s="68"/>
      <c r="J38" s="68"/>
      <c r="K38" s="68"/>
      <c r="L38" s="68"/>
      <c r="M38" s="69"/>
      <c r="N38" s="33"/>
      <c r="O38" s="33"/>
      <c r="P38" s="33"/>
      <c r="Q38" s="33"/>
    </row>
    <row r="39" spans="1:17" ht="22" customHeight="1">
      <c r="A39" s="86">
        <f t="shared" si="0"/>
        <v>243</v>
      </c>
      <c r="B39" s="82"/>
      <c r="C39" s="68"/>
      <c r="D39" s="68"/>
      <c r="E39" s="68"/>
      <c r="F39" s="68"/>
      <c r="G39" s="68"/>
      <c r="H39" s="68"/>
      <c r="I39" s="68"/>
      <c r="J39" s="68"/>
      <c r="K39" s="68"/>
      <c r="L39" s="68"/>
      <c r="M39" s="69"/>
      <c r="N39" s="33"/>
      <c r="O39" s="33"/>
      <c r="P39" s="33"/>
      <c r="Q39" s="33"/>
    </row>
    <row r="40" spans="1:17" ht="22" customHeight="1" thickBot="1">
      <c r="A40" s="86">
        <f t="shared" si="0"/>
        <v>244</v>
      </c>
      <c r="B40" s="83"/>
      <c r="C40" s="84"/>
      <c r="D40" s="84"/>
      <c r="E40" s="84"/>
      <c r="F40" s="84"/>
      <c r="G40" s="84"/>
      <c r="H40" s="84"/>
      <c r="I40" s="84"/>
      <c r="J40" s="84"/>
      <c r="K40" s="84"/>
      <c r="L40" s="84"/>
      <c r="M40" s="85"/>
      <c r="N40" s="33"/>
      <c r="O40" s="33"/>
      <c r="P40" s="33"/>
      <c r="Q40" s="33"/>
    </row>
    <row r="41" spans="1:17" ht="19">
      <c r="A41" s="36" t="s">
        <v>37</v>
      </c>
      <c r="B41" s="70">
        <f>IFERROR(AVERAGE(B10:B40),0)</f>
        <v>0</v>
      </c>
      <c r="C41" s="70">
        <f t="shared" ref="C41:M41" si="1">IFERROR(AVERAGE(C10:C40),0)</f>
        <v>0</v>
      </c>
      <c r="D41" s="70">
        <f t="shared" si="1"/>
        <v>0</v>
      </c>
      <c r="E41" s="70">
        <f t="shared" si="1"/>
        <v>0</v>
      </c>
      <c r="F41" s="70">
        <f t="shared" si="1"/>
        <v>0</v>
      </c>
      <c r="G41" s="70">
        <f t="shared" si="1"/>
        <v>0</v>
      </c>
      <c r="H41" s="70">
        <f t="shared" si="1"/>
        <v>0</v>
      </c>
      <c r="I41" s="70">
        <f t="shared" si="1"/>
        <v>0</v>
      </c>
      <c r="J41" s="70">
        <f t="shared" si="1"/>
        <v>0</v>
      </c>
      <c r="K41" s="70">
        <f t="shared" si="1"/>
        <v>0</v>
      </c>
      <c r="L41" s="70">
        <f t="shared" si="1"/>
        <v>0</v>
      </c>
      <c r="M41" s="71">
        <f t="shared" si="1"/>
        <v>0</v>
      </c>
      <c r="N41" s="33"/>
      <c r="O41" s="33"/>
      <c r="P41" s="33"/>
      <c r="Q41" s="33"/>
    </row>
    <row r="42" spans="1:17" ht="19">
      <c r="A42" s="37" t="s">
        <v>38</v>
      </c>
      <c r="B42" s="72">
        <f>MAX(B10:B40)</f>
        <v>0</v>
      </c>
      <c r="C42" s="72">
        <f t="shared" ref="C42:M42" si="2">MAX(C10:C40)</f>
        <v>0</v>
      </c>
      <c r="D42" s="72">
        <f t="shared" si="2"/>
        <v>0</v>
      </c>
      <c r="E42" s="72">
        <f t="shared" si="2"/>
        <v>0</v>
      </c>
      <c r="F42" s="72">
        <f t="shared" si="2"/>
        <v>0</v>
      </c>
      <c r="G42" s="72">
        <f t="shared" si="2"/>
        <v>0</v>
      </c>
      <c r="H42" s="72">
        <f t="shared" si="2"/>
        <v>0</v>
      </c>
      <c r="I42" s="72">
        <f t="shared" si="2"/>
        <v>0</v>
      </c>
      <c r="J42" s="72">
        <f t="shared" si="2"/>
        <v>0</v>
      </c>
      <c r="K42" s="72">
        <f t="shared" si="2"/>
        <v>0</v>
      </c>
      <c r="L42" s="72">
        <f t="shared" si="2"/>
        <v>0</v>
      </c>
      <c r="M42" s="73">
        <f t="shared" si="2"/>
        <v>0</v>
      </c>
      <c r="N42" s="33"/>
      <c r="O42" s="33"/>
      <c r="P42" s="33"/>
      <c r="Q42" s="33"/>
    </row>
    <row r="43" spans="1:17" ht="19">
      <c r="A43" s="37" t="s">
        <v>39</v>
      </c>
      <c r="B43" s="72">
        <f>MIN(B10:B40)</f>
        <v>0</v>
      </c>
      <c r="C43" s="72">
        <f t="shared" ref="C43:M43" si="3">MIN(C10:C40)</f>
        <v>0</v>
      </c>
      <c r="D43" s="72">
        <f t="shared" si="3"/>
        <v>0</v>
      </c>
      <c r="E43" s="72">
        <f t="shared" si="3"/>
        <v>0</v>
      </c>
      <c r="F43" s="72">
        <f t="shared" si="3"/>
        <v>0</v>
      </c>
      <c r="G43" s="72">
        <f t="shared" si="3"/>
        <v>0</v>
      </c>
      <c r="H43" s="72">
        <f t="shared" si="3"/>
        <v>0</v>
      </c>
      <c r="I43" s="72">
        <f t="shared" si="3"/>
        <v>0</v>
      </c>
      <c r="J43" s="72">
        <f t="shared" si="3"/>
        <v>0</v>
      </c>
      <c r="K43" s="72">
        <f t="shared" si="3"/>
        <v>0</v>
      </c>
      <c r="L43" s="72">
        <f t="shared" si="3"/>
        <v>0</v>
      </c>
      <c r="M43" s="73">
        <f t="shared" si="3"/>
        <v>0</v>
      </c>
      <c r="N43" s="33"/>
      <c r="O43" s="33"/>
      <c r="P43" s="33"/>
      <c r="Q43" s="33"/>
    </row>
    <row r="44" spans="1:17" ht="19">
      <c r="A44" s="37" t="s">
        <v>44</v>
      </c>
      <c r="B44" s="74">
        <f>COUNT(B10:B40)</f>
        <v>0</v>
      </c>
      <c r="C44" s="74">
        <f t="shared" ref="C44:M44" si="4">COUNT(C10:C40)</f>
        <v>0</v>
      </c>
      <c r="D44" s="74">
        <f t="shared" si="4"/>
        <v>0</v>
      </c>
      <c r="E44" s="74">
        <f t="shared" si="4"/>
        <v>0</v>
      </c>
      <c r="F44" s="74">
        <f t="shared" si="4"/>
        <v>0</v>
      </c>
      <c r="G44" s="74">
        <f t="shared" si="4"/>
        <v>0</v>
      </c>
      <c r="H44" s="74">
        <f t="shared" si="4"/>
        <v>0</v>
      </c>
      <c r="I44" s="74">
        <f t="shared" si="4"/>
        <v>0</v>
      </c>
      <c r="J44" s="74">
        <f t="shared" si="4"/>
        <v>0</v>
      </c>
      <c r="K44" s="74">
        <f t="shared" si="4"/>
        <v>0</v>
      </c>
      <c r="L44" s="74">
        <f t="shared" si="4"/>
        <v>0</v>
      </c>
      <c r="M44" s="75">
        <f t="shared" si="4"/>
        <v>0</v>
      </c>
      <c r="N44" s="33"/>
      <c r="O44" s="33"/>
      <c r="P44" s="33"/>
      <c r="Q44" s="33"/>
    </row>
    <row r="45" spans="1:17" ht="19">
      <c r="A45" s="38" t="s">
        <v>40</v>
      </c>
      <c r="B45" s="74" t="str">
        <f>IF(COUNT(B10:B40)&gt;=13, "YES", "NO")</f>
        <v>NO</v>
      </c>
      <c r="C45" s="74" t="str">
        <f t="shared" ref="C45:M45" si="5">IF(COUNT(C10:C40)&gt;=13, "YES", "NO")</f>
        <v>NO</v>
      </c>
      <c r="D45" s="74" t="str">
        <f t="shared" si="5"/>
        <v>NO</v>
      </c>
      <c r="E45" s="74" t="str">
        <f t="shared" si="5"/>
        <v>NO</v>
      </c>
      <c r="F45" s="74" t="str">
        <f t="shared" si="5"/>
        <v>NO</v>
      </c>
      <c r="G45" s="74" t="str">
        <f t="shared" si="5"/>
        <v>NO</v>
      </c>
      <c r="H45" s="74" t="str">
        <f t="shared" si="5"/>
        <v>NO</v>
      </c>
      <c r="I45" s="74" t="str">
        <f t="shared" si="5"/>
        <v>NO</v>
      </c>
      <c r="J45" s="74" t="str">
        <f t="shared" si="5"/>
        <v>NO</v>
      </c>
      <c r="K45" s="74" t="str">
        <f t="shared" si="5"/>
        <v>NO</v>
      </c>
      <c r="L45" s="74" t="str">
        <f t="shared" si="5"/>
        <v>NO</v>
      </c>
      <c r="M45" s="75" t="str">
        <f t="shared" si="5"/>
        <v>NO</v>
      </c>
      <c r="N45" s="33"/>
      <c r="O45" s="33"/>
      <c r="P45" s="33"/>
      <c r="Q45" s="33"/>
    </row>
    <row r="46" spans="1:17" ht="19">
      <c r="A46" s="37" t="s">
        <v>41</v>
      </c>
      <c r="B46" s="74">
        <f>COUNTIFS(B10:B40, "&gt;=0.54", B10:B40, "&lt;=1.24")</f>
        <v>0</v>
      </c>
      <c r="C46" s="74">
        <f t="shared" ref="C46:M46" si="6">COUNTIFS(C10:C40, "&gt;=0.54", C10:C40, "&lt;=1.24")</f>
        <v>0</v>
      </c>
      <c r="D46" s="74">
        <f t="shared" si="6"/>
        <v>0</v>
      </c>
      <c r="E46" s="74">
        <f t="shared" si="6"/>
        <v>0</v>
      </c>
      <c r="F46" s="74">
        <f t="shared" si="6"/>
        <v>0</v>
      </c>
      <c r="G46" s="74">
        <f t="shared" si="6"/>
        <v>0</v>
      </c>
      <c r="H46" s="74">
        <f t="shared" si="6"/>
        <v>0</v>
      </c>
      <c r="I46" s="74">
        <f t="shared" si="6"/>
        <v>0</v>
      </c>
      <c r="J46" s="74">
        <f t="shared" si="6"/>
        <v>0</v>
      </c>
      <c r="K46" s="74">
        <f t="shared" si="6"/>
        <v>0</v>
      </c>
      <c r="L46" s="74">
        <f t="shared" si="6"/>
        <v>0</v>
      </c>
      <c r="M46" s="75">
        <f t="shared" si="6"/>
        <v>0</v>
      </c>
      <c r="N46" s="33"/>
      <c r="O46" s="33"/>
      <c r="P46" s="33"/>
      <c r="Q46" s="33"/>
    </row>
    <row r="47" spans="1:17" ht="19">
      <c r="A47" s="37" t="s">
        <v>42</v>
      </c>
      <c r="B47" s="74" t="str">
        <f t="shared" ref="B47:M47" si="7">IFERROR(IF(COUNTIFS(B10:B40,"&gt;=0.54",B10:B40,"&lt;=1.24")/COUNTA(B10:B40)&gt;=0.9, "YES", "NO"),"NA")</f>
        <v>NA</v>
      </c>
      <c r="C47" s="74" t="str">
        <f t="shared" si="7"/>
        <v>NA</v>
      </c>
      <c r="D47" s="74" t="str">
        <f t="shared" si="7"/>
        <v>NA</v>
      </c>
      <c r="E47" s="74" t="str">
        <f t="shared" si="7"/>
        <v>NA</v>
      </c>
      <c r="F47" s="74" t="str">
        <f t="shared" si="7"/>
        <v>NA</v>
      </c>
      <c r="G47" s="74" t="str">
        <f t="shared" si="7"/>
        <v>NA</v>
      </c>
      <c r="H47" s="74" t="str">
        <f t="shared" si="7"/>
        <v>NA</v>
      </c>
      <c r="I47" s="74" t="str">
        <f t="shared" si="7"/>
        <v>NA</v>
      </c>
      <c r="J47" s="74" t="str">
        <f t="shared" si="7"/>
        <v>NA</v>
      </c>
      <c r="K47" s="74" t="str">
        <f t="shared" si="7"/>
        <v>NA</v>
      </c>
      <c r="L47" s="74" t="str">
        <f t="shared" si="7"/>
        <v>NA</v>
      </c>
      <c r="M47" s="75" t="str">
        <f t="shared" si="7"/>
        <v>NA</v>
      </c>
      <c r="N47" s="33"/>
      <c r="O47" s="33"/>
      <c r="P47" s="33"/>
      <c r="Q47" s="33"/>
    </row>
    <row r="48" spans="1:17" ht="20" thickBot="1">
      <c r="A48" s="39" t="s">
        <v>43</v>
      </c>
      <c r="B48" s="76" t="str">
        <f t="shared" ref="B48:M48" si="8">IFERROR(COUNTIFS(B10:B40,"&gt;=0.54",B10:B40,"&lt;=1.24")/COUNTA(B10:B40),"NA")</f>
        <v>NA</v>
      </c>
      <c r="C48" s="76" t="str">
        <f t="shared" si="8"/>
        <v>NA</v>
      </c>
      <c r="D48" s="76" t="str">
        <f t="shared" si="8"/>
        <v>NA</v>
      </c>
      <c r="E48" s="76" t="str">
        <f t="shared" si="8"/>
        <v>NA</v>
      </c>
      <c r="F48" s="76" t="str">
        <f t="shared" si="8"/>
        <v>NA</v>
      </c>
      <c r="G48" s="76" t="str">
        <f t="shared" si="8"/>
        <v>NA</v>
      </c>
      <c r="H48" s="76" t="str">
        <f t="shared" si="8"/>
        <v>NA</v>
      </c>
      <c r="I48" s="76" t="str">
        <f t="shared" si="8"/>
        <v>NA</v>
      </c>
      <c r="J48" s="76" t="str">
        <f t="shared" si="8"/>
        <v>NA</v>
      </c>
      <c r="K48" s="76" t="str">
        <f t="shared" si="8"/>
        <v>NA</v>
      </c>
      <c r="L48" s="76" t="str">
        <f t="shared" si="8"/>
        <v>NA</v>
      </c>
      <c r="M48" s="77" t="str">
        <f t="shared" si="8"/>
        <v>NA</v>
      </c>
      <c r="N48" s="33"/>
      <c r="O48" s="33"/>
      <c r="P48" s="33"/>
      <c r="Q48" s="33"/>
    </row>
    <row r="49" spans="1:17" ht="19" thickBot="1">
      <c r="A49" s="33"/>
      <c r="B49" s="33"/>
      <c r="C49" s="33"/>
      <c r="D49" s="33"/>
      <c r="E49" s="33"/>
      <c r="F49" s="33"/>
      <c r="G49" s="33"/>
      <c r="H49" s="33"/>
      <c r="I49" s="33"/>
      <c r="J49" s="33"/>
      <c r="K49" s="33"/>
      <c r="L49" s="33"/>
      <c r="M49" s="33"/>
      <c r="N49" s="33"/>
      <c r="O49" s="33"/>
      <c r="P49" s="33"/>
      <c r="Q49" s="33"/>
    </row>
    <row r="50" spans="1:17" ht="19" customHeight="1">
      <c r="A50" s="179" t="s">
        <v>70</v>
      </c>
      <c r="B50" s="200"/>
      <c r="C50" s="201"/>
      <c r="D50" s="201"/>
      <c r="E50" s="201"/>
      <c r="F50" s="201"/>
      <c r="G50" s="201"/>
      <c r="H50" s="201"/>
      <c r="I50" s="201"/>
      <c r="J50" s="201"/>
      <c r="K50" s="201"/>
      <c r="L50" s="201"/>
      <c r="M50" s="202"/>
      <c r="N50" s="33"/>
      <c r="O50" s="33"/>
      <c r="P50" s="33"/>
      <c r="Q50" s="33"/>
    </row>
    <row r="51" spans="1:17" ht="19" customHeight="1">
      <c r="A51" s="180"/>
      <c r="B51" s="203"/>
      <c r="C51" s="204"/>
      <c r="D51" s="204"/>
      <c r="E51" s="204"/>
      <c r="F51" s="204"/>
      <c r="G51" s="204"/>
      <c r="H51" s="204"/>
      <c r="I51" s="204"/>
      <c r="J51" s="204"/>
      <c r="K51" s="204"/>
      <c r="L51" s="204"/>
      <c r="M51" s="205"/>
      <c r="N51" s="33"/>
      <c r="O51" s="33"/>
      <c r="P51" s="33"/>
      <c r="Q51" s="33"/>
    </row>
    <row r="52" spans="1:17" ht="18">
      <c r="A52" s="180"/>
      <c r="B52" s="203"/>
      <c r="C52" s="204"/>
      <c r="D52" s="204"/>
      <c r="E52" s="204"/>
      <c r="F52" s="204"/>
      <c r="G52" s="204"/>
      <c r="H52" s="204"/>
      <c r="I52" s="204"/>
      <c r="J52" s="204"/>
      <c r="K52" s="204"/>
      <c r="L52" s="204"/>
      <c r="M52" s="205"/>
      <c r="N52" s="33"/>
      <c r="O52" s="33"/>
      <c r="P52" s="33"/>
      <c r="Q52" s="33"/>
    </row>
    <row r="53" spans="1:17" ht="18">
      <c r="A53" s="180"/>
      <c r="B53" s="203"/>
      <c r="C53" s="204"/>
      <c r="D53" s="204"/>
      <c r="E53" s="204"/>
      <c r="F53" s="204"/>
      <c r="G53" s="204"/>
      <c r="H53" s="204"/>
      <c r="I53" s="204"/>
      <c r="J53" s="204"/>
      <c r="K53" s="204"/>
      <c r="L53" s="204"/>
      <c r="M53" s="205"/>
      <c r="N53" s="33"/>
      <c r="O53" s="33"/>
      <c r="P53" s="33"/>
      <c r="Q53" s="33"/>
    </row>
    <row r="54" spans="1:17" ht="19" thickBot="1">
      <c r="A54" s="181"/>
      <c r="B54" s="206"/>
      <c r="C54" s="207"/>
      <c r="D54" s="207"/>
      <c r="E54" s="207"/>
      <c r="F54" s="207"/>
      <c r="G54" s="207"/>
      <c r="H54" s="207"/>
      <c r="I54" s="207"/>
      <c r="J54" s="207"/>
      <c r="K54" s="207"/>
      <c r="L54" s="207"/>
      <c r="M54" s="208"/>
      <c r="N54" s="33"/>
      <c r="O54" s="33"/>
      <c r="P54" s="33"/>
      <c r="Q54" s="33"/>
    </row>
    <row r="55" spans="1:17" ht="19" thickBot="1">
      <c r="A55" s="33"/>
      <c r="B55" s="33"/>
      <c r="C55" s="33"/>
      <c r="D55" s="33"/>
      <c r="E55" s="33"/>
      <c r="F55" s="33"/>
      <c r="G55" s="33"/>
      <c r="H55" s="33"/>
      <c r="I55" s="33"/>
      <c r="J55" s="33"/>
      <c r="K55" s="33"/>
      <c r="L55" s="33"/>
      <c r="M55" s="33"/>
      <c r="N55" s="33"/>
      <c r="O55" s="33"/>
      <c r="P55" s="33"/>
      <c r="Q55" s="33"/>
    </row>
    <row r="56" spans="1:17" ht="18" customHeight="1">
      <c r="A56" s="149" t="s">
        <v>49</v>
      </c>
      <c r="B56" s="150"/>
      <c r="C56" s="151"/>
      <c r="D56" s="158" t="s">
        <v>46</v>
      </c>
      <c r="E56" s="158"/>
      <c r="F56" s="158"/>
      <c r="G56" s="158"/>
      <c r="H56" s="158"/>
      <c r="I56" s="158"/>
      <c r="J56" s="158"/>
      <c r="K56" s="158"/>
      <c r="L56" s="158"/>
      <c r="M56" s="159"/>
      <c r="N56" s="33"/>
      <c r="O56" s="33"/>
      <c r="P56" s="33"/>
      <c r="Q56" s="33"/>
    </row>
    <row r="57" spans="1:17" ht="19" thickBot="1">
      <c r="A57" s="152"/>
      <c r="B57" s="153"/>
      <c r="C57" s="154"/>
      <c r="D57" s="160"/>
      <c r="E57" s="160"/>
      <c r="F57" s="160"/>
      <c r="G57" s="160"/>
      <c r="H57" s="160"/>
      <c r="I57" s="160"/>
      <c r="J57" s="160"/>
      <c r="K57" s="160"/>
      <c r="L57" s="160"/>
      <c r="M57" s="161"/>
      <c r="N57" s="33"/>
      <c r="O57" s="33"/>
      <c r="P57" s="33"/>
      <c r="Q57" s="33"/>
    </row>
    <row r="58" spans="1:17" ht="19" thickBot="1">
      <c r="A58" s="152"/>
      <c r="B58" s="153"/>
      <c r="C58" s="154"/>
      <c r="D58" s="33"/>
      <c r="E58" s="33"/>
      <c r="F58" s="33"/>
      <c r="G58" s="33"/>
      <c r="H58" s="33"/>
      <c r="I58" s="33"/>
      <c r="J58" s="33"/>
      <c r="K58" s="33"/>
      <c r="L58" s="33"/>
      <c r="M58" s="33"/>
      <c r="N58" s="33"/>
      <c r="O58" s="33"/>
      <c r="P58" s="33"/>
      <c r="Q58" s="33"/>
    </row>
    <row r="59" spans="1:17" ht="19" customHeight="1">
      <c r="A59" s="152"/>
      <c r="B59" s="153"/>
      <c r="C59" s="154"/>
      <c r="D59" s="158" t="s">
        <v>47</v>
      </c>
      <c r="E59" s="158"/>
      <c r="F59" s="158"/>
      <c r="G59" s="158"/>
      <c r="H59" s="158"/>
      <c r="I59" s="158"/>
      <c r="J59" s="158"/>
      <c r="K59" s="158"/>
      <c r="L59" s="158"/>
      <c r="M59" s="159"/>
      <c r="N59" s="33"/>
      <c r="O59" s="33"/>
      <c r="P59" s="33"/>
      <c r="Q59" s="33"/>
    </row>
    <row r="60" spans="1:17" ht="19" thickBot="1">
      <c r="A60" s="152"/>
      <c r="B60" s="153"/>
      <c r="C60" s="154"/>
      <c r="D60" s="160"/>
      <c r="E60" s="160"/>
      <c r="F60" s="160"/>
      <c r="G60" s="160"/>
      <c r="H60" s="160"/>
      <c r="I60" s="160"/>
      <c r="J60" s="160"/>
      <c r="K60" s="160"/>
      <c r="L60" s="160"/>
      <c r="M60" s="161"/>
      <c r="N60" s="33"/>
      <c r="O60" s="33"/>
      <c r="P60" s="33"/>
      <c r="Q60" s="33"/>
    </row>
    <row r="61" spans="1:17" ht="19" thickBot="1">
      <c r="A61" s="152"/>
      <c r="B61" s="153"/>
      <c r="C61" s="154"/>
      <c r="D61" s="33"/>
      <c r="E61" s="33"/>
      <c r="F61" s="33"/>
      <c r="G61" s="33"/>
      <c r="H61" s="33"/>
      <c r="I61" s="33"/>
      <c r="J61" s="33"/>
      <c r="K61" s="33"/>
      <c r="L61" s="33"/>
      <c r="M61" s="33"/>
      <c r="N61" s="33"/>
      <c r="O61" s="33"/>
      <c r="P61" s="33"/>
      <c r="Q61" s="33"/>
    </row>
    <row r="62" spans="1:17" ht="18">
      <c r="A62" s="152"/>
      <c r="B62" s="153"/>
      <c r="C62" s="154"/>
      <c r="D62" s="158" t="s">
        <v>48</v>
      </c>
      <c r="E62" s="158"/>
      <c r="F62" s="158"/>
      <c r="G62" s="158"/>
      <c r="H62" s="158"/>
      <c r="I62" s="158"/>
      <c r="J62" s="158"/>
      <c r="K62" s="158"/>
      <c r="L62" s="158"/>
      <c r="M62" s="159"/>
      <c r="N62" s="33"/>
      <c r="O62" s="33"/>
      <c r="P62" s="33"/>
      <c r="Q62" s="33"/>
    </row>
    <row r="63" spans="1:17" ht="19" thickBot="1">
      <c r="A63" s="152"/>
      <c r="B63" s="153"/>
      <c r="C63" s="154"/>
      <c r="D63" s="160"/>
      <c r="E63" s="160"/>
      <c r="F63" s="160"/>
      <c r="G63" s="160"/>
      <c r="H63" s="160"/>
      <c r="I63" s="160"/>
      <c r="J63" s="160"/>
      <c r="K63" s="160"/>
      <c r="L63" s="160"/>
      <c r="M63" s="161"/>
      <c r="N63" s="33"/>
      <c r="O63" s="33"/>
      <c r="P63" s="33"/>
      <c r="Q63" s="33"/>
    </row>
    <row r="64" spans="1:17" ht="19" thickBot="1">
      <c r="A64" s="152"/>
      <c r="B64" s="153"/>
      <c r="C64" s="154"/>
      <c r="D64" s="33"/>
      <c r="E64" s="33"/>
      <c r="F64" s="33"/>
      <c r="G64" s="33"/>
      <c r="H64" s="33"/>
      <c r="I64" s="33"/>
      <c r="J64" s="33"/>
      <c r="K64" s="33"/>
      <c r="L64" s="33"/>
      <c r="M64" s="33"/>
      <c r="N64" s="33"/>
      <c r="O64" s="33"/>
      <c r="P64" s="33"/>
      <c r="Q64" s="33"/>
    </row>
    <row r="65" spans="1:17" ht="18" customHeight="1">
      <c r="A65" s="152"/>
      <c r="B65" s="153"/>
      <c r="C65" s="154"/>
      <c r="D65" s="162" t="s">
        <v>81</v>
      </c>
      <c r="E65" s="162"/>
      <c r="F65" s="162"/>
      <c r="G65" s="162"/>
      <c r="H65" s="162"/>
      <c r="I65" s="162"/>
      <c r="J65" s="162"/>
      <c r="K65" s="162"/>
      <c r="L65" s="162"/>
      <c r="M65" s="163"/>
      <c r="N65" s="33"/>
      <c r="O65" s="33"/>
      <c r="P65" s="33"/>
      <c r="Q65" s="33"/>
    </row>
    <row r="66" spans="1:17" ht="18">
      <c r="A66" s="152"/>
      <c r="B66" s="153"/>
      <c r="C66" s="154"/>
      <c r="D66" s="164"/>
      <c r="E66" s="164"/>
      <c r="F66" s="164"/>
      <c r="G66" s="164"/>
      <c r="H66" s="164"/>
      <c r="I66" s="164"/>
      <c r="J66" s="164"/>
      <c r="K66" s="164"/>
      <c r="L66" s="164"/>
      <c r="M66" s="165"/>
      <c r="N66" s="33"/>
      <c r="O66" s="33"/>
      <c r="P66" s="33"/>
      <c r="Q66" s="33"/>
    </row>
    <row r="67" spans="1:17" ht="15" customHeight="1">
      <c r="A67" s="152"/>
      <c r="B67" s="153"/>
      <c r="C67" s="154"/>
      <c r="D67" s="164"/>
      <c r="E67" s="164"/>
      <c r="F67" s="164"/>
      <c r="G67" s="164"/>
      <c r="H67" s="164"/>
      <c r="I67" s="164"/>
      <c r="J67" s="164"/>
      <c r="K67" s="164"/>
      <c r="L67" s="164"/>
      <c r="M67" s="165"/>
    </row>
    <row r="68" spans="1:17" ht="15" customHeight="1">
      <c r="A68" s="152"/>
      <c r="B68" s="153"/>
      <c r="C68" s="154"/>
      <c r="D68" s="164"/>
      <c r="E68" s="164"/>
      <c r="F68" s="164"/>
      <c r="G68" s="164"/>
      <c r="H68" s="164"/>
      <c r="I68" s="164"/>
      <c r="J68" s="164"/>
      <c r="K68" s="164"/>
      <c r="L68" s="164"/>
      <c r="M68" s="165"/>
    </row>
    <row r="69" spans="1:17" ht="16" customHeight="1">
      <c r="A69" s="152"/>
      <c r="B69" s="153"/>
      <c r="C69" s="154"/>
      <c r="D69" s="164"/>
      <c r="E69" s="164"/>
      <c r="F69" s="164"/>
      <c r="G69" s="164"/>
      <c r="H69" s="164"/>
      <c r="I69" s="164"/>
      <c r="J69" s="164"/>
      <c r="K69" s="164"/>
      <c r="L69" s="164"/>
      <c r="M69" s="165"/>
    </row>
    <row r="70" spans="1:17" ht="16" customHeight="1" thickBot="1">
      <c r="A70" s="155"/>
      <c r="B70" s="156"/>
      <c r="C70" s="157"/>
      <c r="D70" s="166"/>
      <c r="E70" s="166"/>
      <c r="F70" s="166"/>
      <c r="G70" s="166"/>
      <c r="H70" s="166"/>
      <c r="I70" s="166"/>
      <c r="J70" s="166"/>
      <c r="K70" s="166"/>
      <c r="L70" s="166"/>
      <c r="M70" s="167"/>
    </row>
  </sheetData>
  <sheetProtection algorithmName="SHA-512" hashValue="Zb4yZ7QmVvaOtqinwq5/SED0m6MFPUBhgNuVDbKYS3FoBKQNCrwqhIBa55f519BBsWkKnx7zI2fv0gZxw2fvZw==" saltValue="Eoop1fo05SXBmpeF23Jpqg==" spinCount="100000" sheet="1" objects="1" scenarios="1" selectLockedCells="1"/>
  <mergeCells count="18">
    <mergeCell ref="A50:A54"/>
    <mergeCell ref="B50:M54"/>
    <mergeCell ref="A56:C70"/>
    <mergeCell ref="D56:M57"/>
    <mergeCell ref="D59:M60"/>
    <mergeCell ref="D62:M63"/>
    <mergeCell ref="D65:M70"/>
    <mergeCell ref="A1:M1"/>
    <mergeCell ref="A2:M2"/>
    <mergeCell ref="A4:E4"/>
    <mergeCell ref="F4:M4"/>
    <mergeCell ref="A5:E5"/>
    <mergeCell ref="F5:I5"/>
    <mergeCell ref="J5:M7"/>
    <mergeCell ref="A6:E6"/>
    <mergeCell ref="F6:I6"/>
    <mergeCell ref="A7:E7"/>
    <mergeCell ref="F7:I7"/>
  </mergeCells>
  <conditionalFormatting sqref="A9:B9">
    <cfRule type="expression" dxfId="237" priority="38">
      <formula>AND($F$6=1)</formula>
    </cfRule>
  </conditionalFormatting>
  <conditionalFormatting sqref="A9:C9">
    <cfRule type="expression" dxfId="236" priority="37">
      <formula>AND($F$6=2)</formula>
    </cfRule>
  </conditionalFormatting>
  <conditionalFormatting sqref="A9:D9">
    <cfRule type="expression" dxfId="235" priority="36">
      <formula>AND($F$6=3)</formula>
    </cfRule>
  </conditionalFormatting>
  <conditionalFormatting sqref="A9:E9">
    <cfRule type="expression" dxfId="234" priority="35">
      <formula>AND($F$6=4)</formula>
    </cfRule>
  </conditionalFormatting>
  <conditionalFormatting sqref="A9:F9">
    <cfRule type="expression" dxfId="233" priority="34">
      <formula>AND($F$6=5)</formula>
    </cfRule>
  </conditionalFormatting>
  <conditionalFormatting sqref="A9:G9">
    <cfRule type="expression" dxfId="232" priority="33">
      <formula>AND($F$6=6)</formula>
    </cfRule>
  </conditionalFormatting>
  <conditionalFormatting sqref="A9:H9">
    <cfRule type="expression" dxfId="231" priority="32">
      <formula>AND($F$6=7)</formula>
    </cfRule>
  </conditionalFormatting>
  <conditionalFormatting sqref="A9:I9">
    <cfRule type="expression" dxfId="230" priority="31">
      <formula>AND($F$6=8)</formula>
    </cfRule>
  </conditionalFormatting>
  <conditionalFormatting sqref="A9:J9">
    <cfRule type="expression" dxfId="229" priority="30">
      <formula>AND($F$6=9)</formula>
    </cfRule>
  </conditionalFormatting>
  <conditionalFormatting sqref="A9:K9">
    <cfRule type="expression" dxfId="228" priority="29">
      <formula>AND($F$6=10)</formula>
    </cfRule>
  </conditionalFormatting>
  <conditionalFormatting sqref="A9:L9">
    <cfRule type="expression" dxfId="227" priority="28">
      <formula>AND($F$6=11)</formula>
    </cfRule>
  </conditionalFormatting>
  <conditionalFormatting sqref="A9:M9">
    <cfRule type="expression" dxfId="226" priority="27">
      <formula>AND($F$6=12)</formula>
    </cfRule>
  </conditionalFormatting>
  <conditionalFormatting sqref="B9">
    <cfRule type="expression" dxfId="225" priority="14">
      <formula>"IF(AND($F$6=1)"</formula>
    </cfRule>
  </conditionalFormatting>
  <conditionalFormatting sqref="B10:B40">
    <cfRule type="expression" dxfId="224" priority="26">
      <formula>AND($F$6=1)</formula>
    </cfRule>
  </conditionalFormatting>
  <conditionalFormatting sqref="B41:B48">
    <cfRule type="expression" dxfId="223" priority="13">
      <formula>AND($F$6=1)</formula>
    </cfRule>
  </conditionalFormatting>
  <conditionalFormatting sqref="B10:C40">
    <cfRule type="expression" dxfId="222" priority="25">
      <formula>AND($F$6=2)</formula>
    </cfRule>
  </conditionalFormatting>
  <conditionalFormatting sqref="B41:C48">
    <cfRule type="expression" dxfId="221" priority="12">
      <formula>AND($F$6=2)</formula>
    </cfRule>
  </conditionalFormatting>
  <conditionalFormatting sqref="B10:D40">
    <cfRule type="expression" dxfId="220" priority="24">
      <formula>AND($F$6=3)</formula>
    </cfRule>
  </conditionalFormatting>
  <conditionalFormatting sqref="B41:D48">
    <cfRule type="expression" dxfId="219" priority="11">
      <formula>AND($F$6=3)</formula>
    </cfRule>
  </conditionalFormatting>
  <conditionalFormatting sqref="B10:E40">
    <cfRule type="expression" dxfId="218" priority="23">
      <formula>AND($F$6=4)</formula>
    </cfRule>
  </conditionalFormatting>
  <conditionalFormatting sqref="B41:E48">
    <cfRule type="expression" dxfId="217" priority="10">
      <formula>AND($F$6=4)</formula>
    </cfRule>
  </conditionalFormatting>
  <conditionalFormatting sqref="B10:F40">
    <cfRule type="expression" dxfId="216" priority="22">
      <formula>AND($F$6=5)</formula>
    </cfRule>
  </conditionalFormatting>
  <conditionalFormatting sqref="B41:F48">
    <cfRule type="expression" dxfId="215" priority="9">
      <formula>AND($F$6=5)</formula>
    </cfRule>
  </conditionalFormatting>
  <conditionalFormatting sqref="B10:G40">
    <cfRule type="expression" dxfId="214" priority="21">
      <formula>AND($F$6=6)</formula>
    </cfRule>
  </conditionalFormatting>
  <conditionalFormatting sqref="B41:G48">
    <cfRule type="expression" dxfId="213" priority="8">
      <formula>AND($F$6=6)</formula>
    </cfRule>
  </conditionalFormatting>
  <conditionalFormatting sqref="B10:H40">
    <cfRule type="expression" dxfId="212" priority="20">
      <formula>AND($F$6=7)</formula>
    </cfRule>
  </conditionalFormatting>
  <conditionalFormatting sqref="B41:H48">
    <cfRule type="expression" dxfId="211" priority="7" stopIfTrue="1">
      <formula>AND($F$6=7)</formula>
    </cfRule>
  </conditionalFormatting>
  <conditionalFormatting sqref="B10:I40">
    <cfRule type="expression" dxfId="210" priority="19">
      <formula>AND($F$6=8)</formula>
    </cfRule>
  </conditionalFormatting>
  <conditionalFormatting sqref="B41:I48">
    <cfRule type="expression" dxfId="209" priority="6">
      <formula>AND($F$6=8)</formula>
    </cfRule>
  </conditionalFormatting>
  <conditionalFormatting sqref="B10:J40">
    <cfRule type="expression" dxfId="208" priority="18">
      <formula>AND($F$6=9)</formula>
    </cfRule>
  </conditionalFormatting>
  <conditionalFormatting sqref="B41:J48">
    <cfRule type="expression" dxfId="207" priority="5">
      <formula>AND($F$6=9)</formula>
    </cfRule>
  </conditionalFormatting>
  <conditionalFormatting sqref="B10:K40">
    <cfRule type="expression" dxfId="206" priority="17">
      <formula>AND($F$6=10)</formula>
    </cfRule>
  </conditionalFormatting>
  <conditionalFormatting sqref="B41:K48">
    <cfRule type="expression" dxfId="205" priority="4">
      <formula>AND($F$6=10)</formula>
    </cfRule>
  </conditionalFormatting>
  <conditionalFormatting sqref="B10:L40">
    <cfRule type="expression" dxfId="204" priority="16">
      <formula>AND($F$6=11)</formula>
    </cfRule>
  </conditionalFormatting>
  <conditionalFormatting sqref="B41:L48">
    <cfRule type="expression" dxfId="203" priority="3">
      <formula>AND($F$6=11)</formula>
    </cfRule>
  </conditionalFormatting>
  <conditionalFormatting sqref="B10:M40">
    <cfRule type="expression" dxfId="202" priority="15">
      <formula>AND($F$6=12)</formula>
    </cfRule>
    <cfRule type="expression" dxfId="201" priority="1" stopIfTrue="1">
      <formula>AND(ISNUMBER(B10), OR(B10&lt;0.545,B10&gt;1.24))</formula>
    </cfRule>
  </conditionalFormatting>
  <conditionalFormatting sqref="B41:M48">
    <cfRule type="expression" dxfId="200" priority="2">
      <formula>AND($F$6=12)</formula>
    </cfRule>
  </conditionalFormatting>
  <dataValidations count="3">
    <dataValidation allowBlank="1" showErrorMessage="1" promptTitle="Water System Name" prompt="Type the name of your water system in this box." sqref="F4 N4" xr:uid="{8495E326-681D-CB48-9A8B-F839A0C2EC1F}"/>
    <dataValidation allowBlank="1" promptTitle="# of Fl. Treatment Facilities" prompt="Enter the number of individual wells or plants that have fluoride treatment equipment installed at them.  This should also be equal to the number of monthly fluoride split samples you are required to collect.  Number should be between 1 - 12." sqref="F6:I7" xr:uid="{984F0033-BC30-C84D-BEF2-1D77EE002524}"/>
    <dataValidation allowBlank="1" promptTitle="Public Water System ID" prompt="Type your PWS ID in this box.  Please enter it using the prefix MS0.  Examples: MS0010001, MS0280028, MS0640004." sqref="F5:I5" xr:uid="{3ADA8D83-EBD5-134D-A69E-37A7B36F3F06}"/>
  </dataValidations>
  <printOptions horizontalCentered="1" verticalCentered="1"/>
  <pageMargins left="0.25" right="0.25" top="0.5" bottom="0.5" header="0" footer="0"/>
  <pageSetup scale="4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107A4-1E22-4D38-942F-62BC41A4BFC4}">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0CD8FD2-594D-4734-965D-4139AC782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D2387-7411-4993-A3BF-4F2CE1DFE03C}">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TM03986991</Template>
  <Application>Microsoft Macintosh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INTRO</vt:lpstr>
      <vt:lpstr>JAN</vt:lpstr>
      <vt:lpstr>FEB</vt:lpstr>
      <vt:lpstr>MAR</vt:lpstr>
      <vt:lpstr>APR</vt:lpstr>
      <vt:lpstr>MAY</vt:lpstr>
      <vt:lpstr>JUN</vt:lpstr>
      <vt:lpstr>JUL</vt:lpstr>
      <vt:lpstr>AUG</vt:lpstr>
      <vt:lpstr>SEP</vt:lpstr>
      <vt:lpstr>OCT</vt:lpstr>
      <vt:lpstr>NOV</vt:lpstr>
      <vt:lpstr>DEC</vt:lpstr>
      <vt:lpstr>SPLITS</vt:lpstr>
      <vt:lpstr>INTRO!Company_Name</vt:lpstr>
      <vt:lpstr>INTRO!Net_Profit</vt:lpstr>
      <vt:lpstr>SPLITS!Print_Area</vt:lpstr>
      <vt:lpstr>INTRO!Print_Titles</vt:lpstr>
      <vt:lpstr>INTRO!RowTitleRegion1..C4</vt:lpstr>
      <vt:lpstr>INTRO!RowTitleRegion2..H20</vt:lpstr>
      <vt:lpstr>INTRO!Total_Cost_Sales</vt:lpstr>
      <vt:lpstr>INTRO!Total_General_and_Administrative</vt:lpstr>
      <vt:lpstr>INTRO!Total_Gross_Profit</vt:lpstr>
      <vt:lpstr>INTRO!Total_Income_Operations</vt:lpstr>
      <vt:lpstr>INTRO!Total_Operating_Expenses</vt:lpstr>
      <vt:lpstr>INTRO!Total_Other_Expenses</vt:lpstr>
      <vt:lpstr>INTRO!Total_Other_Income</vt:lpstr>
      <vt:lpstr>INTRO!Total_Research_and_Development</vt:lpstr>
      <vt:lpstr>INTRO!Total_Sales_and_Marketing</vt:lpstr>
      <vt:lpstr>INTRO!Total_Sales_Revenue</vt:lpstr>
      <vt:lpstr>INTRO!Total_Taxes</vt:lpstr>
      <vt:lpstr>INTRO!Workbook_Title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2023-10-22T11:00:12Z</dcterms:created>
  <dcterms:modified xsi:type="dcterms:W3CDTF">2025-10-24T18:33:20Z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